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Sheet1!$A$4:$I$104</definedName>
    <definedName name="_xlnm.Print_Area" localSheetId="0">Sheet1!$A$1:$I$104</definedName>
    <definedName name="_xlnm.Print_Titles" localSheetId="0">Sheet1!$A:$I,Sheet1!$4:$4</definedName>
  </definedNames>
  <calcPr calcId="144525"/>
</workbook>
</file>

<file path=xl/sharedStrings.xml><?xml version="1.0" encoding="utf-8"?>
<sst xmlns="http://schemas.openxmlformats.org/spreadsheetml/2006/main" count="562" uniqueCount="326">
  <si>
    <t>附件2</t>
  </si>
  <si>
    <t>襄阳市2024年市级重点项目建设计划</t>
  </si>
  <si>
    <t>单位：万元</t>
  </si>
  <si>
    <t>序号</t>
  </si>
  <si>
    <t>项目名称</t>
  </si>
  <si>
    <t>建设性质</t>
  </si>
  <si>
    <t>建设                 地点</t>
  </si>
  <si>
    <t>项目
代码</t>
  </si>
  <si>
    <t>规模及主要建设内容</t>
  </si>
  <si>
    <t>建设起                止年限</t>
  </si>
  <si>
    <t>总投资</t>
  </si>
  <si>
    <t>年度计划
投资</t>
  </si>
  <si>
    <t>合计（90项）</t>
  </si>
  <si>
    <t>一、续建项目（45项）</t>
  </si>
  <si>
    <t>（一）重大产业发展类
（25项）</t>
  </si>
  <si>
    <t>双登集团股份有限公司10Gwh储能锂离子电池生产项目</t>
  </si>
  <si>
    <t>新建</t>
  </si>
  <si>
    <t>枣阳市</t>
  </si>
  <si>
    <t>2301-420683-04-1-133945</t>
  </si>
  <si>
    <t>项目分三期建设，其中一期建设容量为2GWh；第二、三期建设容量分别为4GWh。</t>
  </si>
  <si>
    <t>2023-2025</t>
  </si>
  <si>
    <t>航天特种装备产业园一期工程</t>
  </si>
  <si>
    <t>樊城区</t>
  </si>
  <si>
    <t>2304-420606-04-01-368494</t>
  </si>
  <si>
    <t>项目在现有的航天产业园土地上建设办公综合体、特种材料研发中心、特种装备总装工房，在新征157亩地上建设配套住宅。</t>
  </si>
  <si>
    <t>2023-2026</t>
  </si>
  <si>
    <t>湖北蓝带迁建年产25万千升啤酒项目</t>
  </si>
  <si>
    <t>迁建</t>
  </si>
  <si>
    <t>2208-420683-89-01-710712</t>
  </si>
  <si>
    <t>项目建设糖化车间、发酵罐区、包装车间、包装物仓库、成品库、酒窖、酒花辅料间、配电房等生产辅助配套设施及成套生产设备购置等。</t>
  </si>
  <si>
    <t>2022-2024</t>
  </si>
  <si>
    <t>湖北港安流体科技股份有限公司阀门管材生产项目二期</t>
  </si>
  <si>
    <t>2309-420683-04-01-535314</t>
  </si>
  <si>
    <t>项目新建厂房，建成后达到年产各类液化石油气瓶阀600万只，二甲醚瓶阀200万只，氧气瓶阀100万只，各类暖通铜配件及铜阀门500万只（套）生产能力。</t>
  </si>
  <si>
    <t>湖北永力泰车轴有限公司挂车车轴及悬挂自动化生产线及高端免维护轮端制造建设项目</t>
  </si>
  <si>
    <t>谷城县</t>
  </si>
  <si>
    <t>2305-420625-04-01-568245</t>
  </si>
  <si>
    <t>项目建设材料改制、挤压成型、热处理、机加工、表面处理到总成装配全工序自制加工生产线。项目全部建成投产后，达到年产车桥30万条，各类悬挂10万套的生产能力。</t>
  </si>
  <si>
    <t>亨思特实业有限公司年产7万吨新能源材料系列产品项目</t>
  </si>
  <si>
    <t>2310-420625-04-01-237371</t>
  </si>
  <si>
    <t>项目规划占地面积约200亩，主要建设厂房及辅助用房4万平方米，购置生产设备3000台（套），全自动无人值守智能包装生产线4条等，主要用于生产环氧树脂新能源固化剂、环氧树脂风能固化剂等新能源材料系列产品。</t>
  </si>
  <si>
    <t>襄阳五二五泵业有限公司特种工泵制造建设项目（产能布局优化及产业升级项目）</t>
  </si>
  <si>
    <t>高新区</t>
  </si>
  <si>
    <t>2210-420650-89-01-888676</t>
  </si>
  <si>
    <t>项目占地面积281.9亩，建筑面积4万平方米，新建2栋厂房1栋库房、污水处理站和一体化泵站各一套公用系统。建设树脂砂生产线，购置中频感应熔炉等设备共计23台/套。项目建成后可实现年产泵铸件6000吨。</t>
  </si>
  <si>
    <t>万众纱业智能化纺纱生产线项目</t>
  </si>
  <si>
    <t>宜城市</t>
  </si>
  <si>
    <t>2211-420684-04-01-243391</t>
  </si>
  <si>
    <t>项目新征土地108.9亩，总建筑面积3.5万平方米，配套建设道路硬化0.7万平主米。建设清花、梳棉、粗纱、细纱、络筒、包装自动打包等全套智能化生产线。</t>
  </si>
  <si>
    <t>海鸿鑫年产300万吨优质白云岩绿色建材产业项目</t>
  </si>
  <si>
    <t>2104-420684-04-01-564382</t>
  </si>
  <si>
    <t>项目新建年产30万立方低碳装配式建筑PC构件、年产50万吨高效熔剂、年产100万平方环保节能型人造石材、年产300万吨精品砂石生产线各一条，并配套建设4300万吨储量绿色智慧矿山。</t>
  </si>
  <si>
    <t>湖北农发金牛科技有限公司万头肉牛智慧全产业链基地项目</t>
  </si>
  <si>
    <t>2309-420683-04-01-340133</t>
  </si>
  <si>
    <t>项目规划建设一个万头肉牛智慧养殖产业基地，建设主体包括枣北黄牛核心种源选育基地、万头规模数智一体化肉牛育肥基地和有机肥生产基地。</t>
  </si>
  <si>
    <t>湖北中巨建设有限公司年产5万吨绿色装配式建筑产品生产项目</t>
  </si>
  <si>
    <t>2301-420683-04-01-112581</t>
  </si>
  <si>
    <t>项目新建厂房、宿舍楼、办公楼，购置设备生产线及相关配套设施。</t>
  </si>
  <si>
    <t>老河口市江山鸿泰旅游健康城项目</t>
  </si>
  <si>
    <t>老河口市</t>
  </si>
  <si>
    <t>2101-420682-04-05-895104</t>
  </si>
  <si>
    <t>项目总建筑面积260万平方米，建设康养绿地、康养运动基地、文化馆、酒店、老年大学、颐养公园、医院、九年制义务教育学校、高中、文化商业街区和幼儿园、邻里服务中心、室外老人活动场、社区养老服务中心、健康管理中心配套为一体的新型康养社区。</t>
  </si>
  <si>
    <t>2020-2028</t>
  </si>
  <si>
    <t>湖北呐博酒业集团有限公司老河口市啤酒产业园项目</t>
  </si>
  <si>
    <t>2302-420682-04-01-145098</t>
  </si>
  <si>
    <t>项目用地约15.83万平方米，总建筑面积16.53万平方米。计划建设酿造综合车间、1-7#包装车间、成品中转库、综合仓库、1#2#综合楼、1#2#宿舍、啤酒体验馆、原料间、辅助间、回收瓶储存大棚、成品发货大棚、空瓶上瓶大棚、空瓶空罐临储大棚、回收瓶露天堆场、污水厂、门房等设施。</t>
  </si>
  <si>
    <t>湖北省绿色家居产业园维山园区项目</t>
  </si>
  <si>
    <t>改扩建</t>
  </si>
  <si>
    <t>2306-420625-04-01-188563</t>
  </si>
  <si>
    <t>项目占地面积约60亩，其中拟新建、改造智能化生产车间、厂房约2.9万平方米，展厅、办公场所及职工宿舍0.3万平方米，新上自动化木材生产线7条，拟引进企业4家。项目建成后将集高端家具板生产、加工、展览、销售于一体绿色家居产业园。</t>
  </si>
  <si>
    <t>2023-2024</t>
  </si>
  <si>
    <t>湖北省绿色家居产业园恒强园区项目</t>
  </si>
  <si>
    <t>2306-420625-04-01-118988</t>
  </si>
  <si>
    <t>项目总占地面积47亩，拟新建、改造智能化生产车间、厂房约1.95万平方米，建设展厅、办公场所及职工宿舍0.5万平方米，新上自动化生产线8-10条，引进企业6家。</t>
  </si>
  <si>
    <t>三雷德化工有限公司年产1.5万吨水性涂料生产项目</t>
  </si>
  <si>
    <t>2311-420625-04-05-943808</t>
  </si>
  <si>
    <t>项目新建办公楼、车间 ，年产环氧防腐漆、丙烯酸汽车面漆、氯化橡胶漆、醇酸漆等汽车漆4000吨；年产水性环氧防腐漆、水性丙烯酸漆等水性漆6000吨。</t>
  </si>
  <si>
    <t>富春山居星级度假酒店项目</t>
  </si>
  <si>
    <t>襄城区</t>
  </si>
  <si>
    <t>2018-420602-81-03-018431</t>
  </si>
  <si>
    <t>项目占地102.6亩，建筑面积7万平方米，主要建设喜来登五星级酒店，楼层7层，客房350套。</t>
  </si>
  <si>
    <t>2018-2024</t>
  </si>
  <si>
    <t>力生汉江樾</t>
  </si>
  <si>
    <t>2212-040606-04-01-422449</t>
  </si>
  <si>
    <t>项目拟建设8栋高层住宅楼（17-26层）及1栋沿街商业配套设施，4栋相关附属建筑（2个配电房、2个门卫室）。设计户数738户。地下配建机动车停车位814个，非机动车停车位831个。</t>
  </si>
  <si>
    <t>民发盛特一品项目二期</t>
  </si>
  <si>
    <t>2302-420606-04-01-922871</t>
  </si>
  <si>
    <t>项目建设用地面积5.1万平方米，规划建设16栋住宅、1栋幼儿园、1栋配套楼和3栋配电房开闭所，总建筑面积约12.3万平方米。落实电力建设及转改直政策，实行“一户一表”。</t>
  </si>
  <si>
    <t>襄阳道国际文旅广场</t>
  </si>
  <si>
    <t>2109-420606-04-01-528183</t>
  </si>
  <si>
    <t>项目总用地面积4.4万平方米，建设滨江文化社区约5.79万平方米，书院式36个标准班级的中小学1.3万平方米。以工业遗址改造为契机，结合襄阳历史与遗存、现状与发展，打造集文化、旅游、体育、创业、消费一体的国际文旅产业项目。</t>
  </si>
  <si>
    <t>2021-2025</t>
  </si>
  <si>
    <t>联投滨江商务区项目一期</t>
  </si>
  <si>
    <t>2302-420606-04-01-774199、2309-420606-04-01-911607、2312-420606-04-01-902798、2312-420606-04-01-645795</t>
  </si>
  <si>
    <t>项目用地1.6万平方米，计容面积5.4万平方米。项目主要建设商业、商务、服务设施等，包含158米地标级写字楼汉江中心。力争成为提升中心城市品质和能级的重大产业项目，改善人居环境民生福祉的重大民生项目，功能领先、形象卓越、品质一流的襄阳新地标项目。</t>
  </si>
  <si>
    <t>2023-2028</t>
  </si>
  <si>
    <t>康瑞达冷链物流及海鲜水产物流建设项目</t>
  </si>
  <si>
    <t>襄州区</t>
  </si>
  <si>
    <t>2204-420607-04-01-141640</t>
  </si>
  <si>
    <t>项目建设4栋低温冷库约15万平方米，4栋加工车间约5万平方米，以及其他配套服务设施。</t>
  </si>
  <si>
    <t>倍沃得热力技术集团有限公司年产120万套汽车零部件散热器机加工生产线建设项目</t>
  </si>
  <si>
    <t>扩建</t>
  </si>
  <si>
    <t>2311-420607-04-01-961970</t>
  </si>
  <si>
    <t>项目扩建厂房3万平方米，建设年产120万套汽车零部件散热器机加工生产线，用于制造和销售各类热力系统及热传递技术的产品。</t>
  </si>
  <si>
    <t>湖北新方能汽车零部件有限公司建设项目</t>
  </si>
  <si>
    <t>2306-420607-04-01-208418</t>
  </si>
  <si>
    <t>项目用地约58亩，建设约5万平方米厂房，主要生产汽车零部件，建设重力/低压铸造、精密铸造生产线以及智能化仓储物流、自动化加工、自动化装配生产线。</t>
  </si>
  <si>
    <t>国投·襄阳院子东院</t>
  </si>
  <si>
    <t>2212-420606-04-05-553759</t>
  </si>
  <si>
    <t>项目总建筑面积13万平方米，项目建设17层、11层、9层、7层住宅共17栋，公共服务配套1栋。</t>
  </si>
  <si>
    <t>（二）重大基础设施类
（9项）</t>
  </si>
  <si>
    <t>316国道随阳至肖家垱段改建工程项目</t>
  </si>
  <si>
    <t>改建</t>
  </si>
  <si>
    <t>2105-420600-04-01-824333</t>
  </si>
  <si>
    <t>项目全长19.356公里，全线拟采用设计速度80公里/小时、路基宽25.5米双向四车道一级公路标准建设。</t>
  </si>
  <si>
    <t>南漳县电子产业园区基础设施建设项目</t>
  </si>
  <si>
    <t>南漳县</t>
  </si>
  <si>
    <t>2306-420624-04-01-980213</t>
  </si>
  <si>
    <t>项目总用地面积约268.84亩，规划机动车停车位523个。建设11栋厂房、1栋综合楼、8栋倒班宿舍、3栋配套用房、1座地下设备用房、3座门卫房，配套建设园区道路、给排水、暖通、电力电信、照明、绿化及消防等附属设施。</t>
  </si>
  <si>
    <t>襄阳保康磷化工产业园基础设施建设项目</t>
  </si>
  <si>
    <t>保康县</t>
  </si>
  <si>
    <t>2307-420626-04-01-603337</t>
  </si>
  <si>
    <t>项目占地面积637.48公顷，其中化工园区封闭管理面积482公顷。新建道路交通设施、土石方及边坡支护工程、给水工程、雨水工程、污水工程、危化品停车场、园区管理中心、一体化管理平台及封闭管理系统、消防站、事故应急池、燃气工程、公共管廊工程、电力工程、通信工程等内容。</t>
  </si>
  <si>
    <t>保康县新型城镇化建设项目</t>
  </si>
  <si>
    <t>2019-420626-47-03-042839</t>
  </si>
  <si>
    <t>项目用地面积约68.63亩，规划总建筑面积22.8万平方米，新建三个安置小区，规划还建总户数887户，还建房屋1170套。</t>
  </si>
  <si>
    <t>2022-2025</t>
  </si>
  <si>
    <t>G316谷城县石花至土关垭段改扩建工程</t>
  </si>
  <si>
    <t>2108-420600-04-01-430513</t>
  </si>
  <si>
    <t>项目起于石花互通出口平交处，止于丹江口市与谷城交界处，全长17.747公里，全线采用设计速度60公里/小时、双向四车道一级公路标准，路基宽度24.5米（镇区段）、19.5米（山区段），沥青砼路面。</t>
  </si>
  <si>
    <t>庞公新区综合管廊工程项目</t>
  </si>
  <si>
    <t>2018-420600-78-01-028942</t>
  </si>
  <si>
    <t>项目沿凤雏大道、向阳路及规划路（观音阁变电站-向阳路）建设综合管廊，全长约4315米；沿规划路（观音阁变电站-内环南线）、内环南线建设电力隧道，全长约955米。</t>
  </si>
  <si>
    <t>2019-2026</t>
  </si>
  <si>
    <t>国家管网集团魏荆线老旧管道整治工程（湖北襄阳段）项目</t>
  </si>
  <si>
    <t>2203-420600-89-02-216418</t>
  </si>
  <si>
    <t>项目新建管道长约114公里，途经襄州区和宜城市，穿越大中型河流3处，穿越铁路2处，穿越高速公路2处，穿越高等级公路7处；设置二座加热站、一座热泵站、四座线路截断阀室；设计最高运行压力9.5MPa，外管道采用φ219.1毫米 L415N无缝钢管。</t>
  </si>
  <si>
    <t>襄州区城市污水直排整改项目</t>
  </si>
  <si>
    <t>2303-420607-04-01-121937</t>
  </si>
  <si>
    <t>项目建设CSO调蓄池及配套附属设施工程、一体化CSO污水处理站新建工程、污水截流工程、清淤疏浚工程、渠道生态治理工程、排口水塘水生态修复工程、护坡挡墙维修工程等。</t>
  </si>
  <si>
    <t>协合襄州襄北风储一体化风电场二期项目</t>
  </si>
  <si>
    <t>2110-420600-89-01-409459</t>
  </si>
  <si>
    <t>项目建设规模为100MW，安装16台单机容量为6.25MW的风力发电机组，共用一期的220KV升压站，年设计上网电量2亿度。</t>
  </si>
  <si>
    <t>（三）生态文明建设类
（3项）</t>
  </si>
  <si>
    <t>老河口市百里生态丹渠项目</t>
  </si>
  <si>
    <t>河发改〔2017〕239号</t>
  </si>
  <si>
    <t>项目建设一轴：丹渠干渠+三干渠；六区：渠首风景区、花问渠湿地公园、听鹿坡风景区、孟桥川水库风景区、西排子河湿地公园、黄楝森林小镇；多节点：丹渠沿线多个美丽乡村。</t>
  </si>
  <si>
    <t>2017-2025</t>
  </si>
  <si>
    <t>保康县生态环境治理及利用项目</t>
  </si>
  <si>
    <t>2108-420626-04-05-640933</t>
  </si>
  <si>
    <t>项目总占地面积约350亩，建设内容包括河道疏浚环境治理、尾矿环境整治，保南、保北集并中心建设工程，购置机制砂生产线。</t>
  </si>
  <si>
    <t>唐白河流域防洪治理三期工程</t>
  </si>
  <si>
    <t>2202-420000-04-01-324285</t>
  </si>
  <si>
    <t>项目新建堤防约31.7千米，加固堤防98.8千米，护岸工程26.7千米，涵闸整治21座，滨江路26千米，新建防汛物资仓库2处，生态景观绿化面积143万平方米。</t>
  </si>
  <si>
    <t>（四）社会民生保障类
（8项）</t>
  </si>
  <si>
    <t>高新区台子湾棚户区改造安置房建设项目</t>
  </si>
  <si>
    <t>2110-420650-89-01-716340</t>
  </si>
  <si>
    <t>项目总用地面积10万平方米，总建筑面积 35万平方米，主要建设内容包括25栋住宅、幼儿园、公共配套设施用房以及道路、绿化、供配电、给排水、弱电、消防等基础设施。</t>
  </si>
  <si>
    <t>2022-2026</t>
  </si>
  <si>
    <t>宜城市中医医院病房医技综合楼建设项目</t>
  </si>
  <si>
    <t>2111-420684-04-01-746222</t>
  </si>
  <si>
    <t>项目总建筑面积3.48万平主米。主楼为病房楼，5-17层，建筑面积1.98万平主米。裙楼为医技楼，1-4层，建筑面积1.01万平主米。地下一层，建筑面积0.46万平主米（包含人防工程）。另配套建设给排水、电力、通信、消防、环保、绿化、硬化等基础设施工程。</t>
  </si>
  <si>
    <t>老河口市第一医院外迁项目（含传染病病区）</t>
  </si>
  <si>
    <t>2020-420682-84-01-047049</t>
  </si>
  <si>
    <t>项目总建筑面积13.74万平方米，包括地上部分建筑面积11.87万平方米，地下建筑面积1.88万平方米。包括：1#楼16层门诊住院综合楼，2#楼4层疾病传染楼，3#楼1层放疗中心，4#楼2层医用气体中心，5#楼7层生活保障用房，6#楼1层垃圾、污水处理站，7#为6层呼吸道传染楼，8#为1层能源站房、门房等建筑。同时建设室外配套工程、机动车配套总停车位1446个。</t>
  </si>
  <si>
    <t>襄城棚改安置房项目（汉江水畔）</t>
  </si>
  <si>
    <t>2017-420600-70-03-130071</t>
  </si>
  <si>
    <t>项目主要建设住宅49万平方米，配套基础设施6.8万平方米、小区道路12.1万平方米、绿化10.4万平方米及物业用房等。总建筑面积79.6万平方米，其中地上54.7万平方米，地下24.8万平方米。</t>
  </si>
  <si>
    <t>滨江东路棚改安置房项目</t>
  </si>
  <si>
    <t>2020-420602-47-03-020492</t>
  </si>
  <si>
    <t>项目位于庞公片区星光大道以东、庞公祠路以西、北京公馆以南、寒桦路两侧，建设用地面积约70.5亩，建筑面积约15万平方米，拟建住宅约972套。</t>
  </si>
  <si>
    <t>2021-2024</t>
  </si>
  <si>
    <t>襄阳市农业科学院科研教学试验基地项目</t>
  </si>
  <si>
    <t>2104-420600-04-01-424222</t>
  </si>
  <si>
    <t>项目规划总用地面积约838亩，建设科研与管理用房、温网室、连栋膜棚，以及建筑工程、电气工程、给排水工程、通风空调工程、室外配套工程、田间工程、场区工程等。</t>
  </si>
  <si>
    <t>庞公片区城市棚户区改造项目</t>
  </si>
  <si>
    <t>2111-420600-04-01-391763</t>
  </si>
  <si>
    <t>项目位于襄城区庞公片区，围绕庞公滨江片区2.134平方公里核心区域（东至滨江大道、西至凤雏大道、南至横一路、北至庞鱼南路）。规划用地面积约为243.59亩，总建筑面积约40万平方米。拟分四个地块进行建设，其中1#地块拟建设棚改安置房444套，停车位553个；2#地块（2-1#、2-2#地块）拟建设棚改安置房684套，停车位902个；5#地块拟建设棚改安置房536套，停车位726个；6#地块拟建设棚改安置房576套，停车位705个。</t>
  </si>
  <si>
    <t>襄阳职业技术学院康养产教融合实训基地项目</t>
  </si>
  <si>
    <t>2020-420602-83-01-054493</t>
  </si>
  <si>
    <t>项目总用地面积6万平方米，总建筑面积3万平方米。建设A、B、C、D四栋实训楼。同时配套道路、广场、绿化、给排水、供电、消防、智慧校园管控系统、高压电专项工程和购置相关设备。</t>
  </si>
  <si>
    <t>二、新开工项目（45项）</t>
  </si>
  <si>
    <t>（一）重大产业发展类
（21项）</t>
  </si>
  <si>
    <t>湖北赛恩斯科技股份有限公司多元集成新能源整车热安全智能管理系统及无刷电子甲醇泵项目</t>
  </si>
  <si>
    <t>2210-420650-89-01-718303</t>
  </si>
  <si>
    <t>项目建设多元集成新能源整车热安全智能管理系统及无刷电子甲醇泵项目，项目分两期建设，首期项目在现有厂区内新增建设1.3万平米厂房，主要围绕新能源燃料电池及模块在使用过程中的热管理系统集成匹配、数字化仿真和智能温控等关键问题，研发新能源整车热平衡智能管理系统。</t>
  </si>
  <si>
    <t>2024-2025</t>
  </si>
  <si>
    <t>湖北中盛电气有限公司智能配电网设备产业化项目</t>
  </si>
  <si>
    <t>2310-420650-04-01-285352</t>
  </si>
  <si>
    <t>项目利用现有厂房进行技术改造，同时拟在公司现有厂区预留空地内新建2栋生产、试验车间，进行智能配电网设备产业化项目建设。</t>
  </si>
  <si>
    <t>联投长虹印象文化综合体</t>
  </si>
  <si>
    <t>2311-420650-04-01-825885</t>
  </si>
  <si>
    <t>项目总占地约106亩，总建筑面积23万平方米，建设高新区总部经济大楼（建筑面积约2万平方米）、国潮文化街区（建筑面积约2万平方米）、数字文化智慧生活社区（建筑面积约13万平方米）等多元化文化综合体。</t>
  </si>
  <si>
    <t>2024-2026</t>
  </si>
  <si>
    <t>湖北润峰化工有限公司年产3万吨工业高氯酸铵项目</t>
  </si>
  <si>
    <t>2211-420684-04-01-108762</t>
  </si>
  <si>
    <t>项目生产高氯酸盐系列产品，包括年产工业高氯酸铵（粒度≥15μm）3万吨、高氯酸钠5万吨、高氯酸钾2.5万吨、副产氢气3000万立方米、氯化钠2.5万吨。</t>
  </si>
  <si>
    <t>葛洲坝年产500万吨高品质机制砂石骨料生产线项目</t>
  </si>
  <si>
    <t>2308-420684-04-01-679964</t>
  </si>
  <si>
    <t>项目建设年产500万吨绿色、环保、智能化的高质里机制砂石、骨料生产、培训参观基地，并依托该基地，建设培育绿色建材产业园，力争成为国内示范型产业园。</t>
  </si>
  <si>
    <t>襄阳宁丰新材科技有限公司年产60万立方米高强刨花板项目</t>
  </si>
  <si>
    <t>2311-420683-04-01-367815</t>
  </si>
  <si>
    <t>项目建设10栋生产车间、3栋原料仓库、综合楼、变电站、消防泵房、门卫室等设施，购置自动化生产设备，建成后可年产60万立方米高强刨花板。</t>
  </si>
  <si>
    <t>老河口市智仁新材料有限公司金属材料生产一期项目</t>
  </si>
  <si>
    <t>2303-420682-04-01-368917</t>
  </si>
  <si>
    <t>项目拟用地约50亩，建设铝锂合金粉未等生产线，建成投产后第3年起，年销售收入达到3亿元，年创经营性税收2000万元以上。</t>
  </si>
  <si>
    <t>中化学新能源材料产业园项目</t>
  </si>
  <si>
    <t>正在办理</t>
  </si>
  <si>
    <t>项目包括磷化工项目：占地2000亩，建设200万吨/年选矿装置、80万吨/年硫磺制酸装置及配套公辅工程等。煤化工项目：占地2000亩，规划在园区建设60万吨/年合成氨装置、86万吨/年尿素装置及配套公辅工程。电池材料项目：占地1500亩，规划在园区投资建设黄磷、六氟磷酸锂装置和磷酸铁锂等装置。磷矿采选和扩产等。</t>
  </si>
  <si>
    <t>金龙泉钙基新材料项目</t>
  </si>
  <si>
    <t>2401-420624-04-01-590856</t>
  </si>
  <si>
    <t>项目分三期建设，一期建设内容包括扩增资源、矿石开采及粗加工；二期建设资源深加工项目，建设内容包括高活性氧化钙生产线、高比表氢氧化钙生产线、重钙粉生产线、机制砂生产线、安全环保设施、仓储设备设施及配套基础设施；三期建设高端产品精细化加工项目，建设高活性氧化钙生产线、活性轻质碳酸钙生产线、纳米碳酸钙生产线、食品级和医药级碳酸钙生产线。</t>
  </si>
  <si>
    <t>2024-2029</t>
  </si>
  <si>
    <t>天池山田园综合体建设项目</t>
  </si>
  <si>
    <t>2310-420624-04-01-586955</t>
  </si>
  <si>
    <t>项目建设7万平方米的茶香别院、倾心梦工厂、茶艺学院、禅茶养生会所、倾心山庄、花间客栈建设装修，新建采摘园200亩，景区公路改扩建9.2公里。新建200亩智能蔬菜大棚，配置棚内设施设备、冷链仓储；建设基地生产车间以及运输、旅游设施等。</t>
  </si>
  <si>
    <t>2024-2032</t>
  </si>
  <si>
    <t>湖北景锂环保科技有限公司4万吨/年废催化剂资源化再生资源利用项目</t>
  </si>
  <si>
    <t>2309-420625-04-01-182214</t>
  </si>
  <si>
    <t>项目占地37亩，建筑面积2.2万平方米，新建4万平方米办公大楼、厂房与仓库、环保设施和消防安全设施。购进反应、吸附、提纯、分离等设备400余台套。</t>
  </si>
  <si>
    <t>胡家坡生态农业景区和大中小学劳动实践红色教育基地项目</t>
  </si>
  <si>
    <t>2310-420625-04-01-622745</t>
  </si>
  <si>
    <t>项目在黄土河胡家坡至西沟开发打造4A级景区，一期主要沿西沟至胡家坡铺设400－16公斤引水管道，修建人工、叠瀑、水上乐园、桃花源记景区、樱桃小镇景区、露营基地等，二期拟建成大中小学劳动实践红色教育基地。</t>
  </si>
  <si>
    <t>襄阳裕丰纺织有限公司精梳纱线及面料生产基地项目</t>
  </si>
  <si>
    <t>项目位于白龙岗社区，占地50亩，建筑面积3万平方米，建设厂房2栋，员工宿舍及半成品车间1栋，购买150台专用设备，及其他配套设备，建成后年生产高档涤棉面料精梳3000万米、纱线5400万吨，可实现产值年均产值3亿元，年税收1000万元。</t>
  </si>
  <si>
    <t>亿富纳米材料研磨分散设备研发及生产项目</t>
  </si>
  <si>
    <t>2207-420625-04-01-780501</t>
  </si>
  <si>
    <t>项目新征地100亩，主要建设厂房及辅助用房3万平方米左右，购置车床、龙门铣床、钻床、磨床等数控设备若干台（套），组装生产线数条。</t>
  </si>
  <si>
    <t>湖北韵生航天科技有限公司高铁货运系统生产基地项目</t>
  </si>
  <si>
    <t>2308-420602-04-01-870113</t>
  </si>
  <si>
    <t>项目新增用地40亩，建设高铁货运系统生产基地项目，具体包括座椅电控系统生产线、高铁货运系统生产线、飞机空投空送系统生产线及办公等辅助设施。</t>
  </si>
  <si>
    <t>山水檀溪-桂园</t>
  </si>
  <si>
    <t>2211-420602-04-01-894408</t>
  </si>
  <si>
    <t>项目总占地面积4.76万平方米，建设用地面积3.5万平方米。其中住宅建筑面积不大于7.45万平方米，文化设施建筑面积不大于2万平方米。</t>
  </si>
  <si>
    <t>襄阳融城投资有限公司总部经济城项目</t>
  </si>
  <si>
    <t>2111-420606-04-01-466434</t>
  </si>
  <si>
    <t>项目建设用地面积为6万平方米，绿地率大于35%，建筑规模不大于14.8万平方米。其中用地内配建“三馆一中心”建筑面积不小于2.2万平方米，独立占地面积不小于2.2万平方米；配建住宅建筑面积不大于4.8万平方米，用地相对独立；配建商业、商务建筑面积不大于7.5万平方米。该项目位于城市重要景观节点，在卧龙大道和中原西路沿线须布置一栋建筑高度不小于100米的地标性公建。</t>
  </si>
  <si>
    <t>2024-2027</t>
  </si>
  <si>
    <t>玉湖冷链国际食品产业园项目</t>
  </si>
  <si>
    <t>2402-420606-04-01-927569</t>
  </si>
  <si>
    <t>项目规划用地面积约193亩，建设高标准现代化冷链基础设施和冷链食品产业园，包括智慧冷链园区、仓贸一体区、加工配送中心等。</t>
  </si>
  <si>
    <t>襄阳鸿凯智能装备有限公司智能超细纳米级研磨分散设备研发生产基地项目</t>
  </si>
  <si>
    <t>东津新区</t>
  </si>
  <si>
    <t>2306-420651-04-05-529570</t>
  </si>
  <si>
    <t>项目征地50亩，新建物料粒度系统实验室。主要生产新能源电池生产线智能研磨分散设备，新能源成套生产线生产研发。主要产品有卧式纳米陶瓷涡轮砂磨机卧式纳米碟片砂磨机、卧式纳米棒销砂磨机、卧式纳米双动力砂磨机和智能分散备等成套设备。</t>
  </si>
  <si>
    <t>泰美科可靠性与环境试验智能装备研发生产项目</t>
  </si>
  <si>
    <t>2308-420651-04-01-695567</t>
  </si>
  <si>
    <t>项目占地3万平方米，建设环境试验箱厂房。</t>
  </si>
  <si>
    <t>襄阳庞公生态科技金融产业园项目</t>
  </si>
  <si>
    <t>2207-420602-04-01-554139</t>
  </si>
  <si>
    <t>项目建设内容包括生态水系公园25.2万平方米，滨江绿道45千米，庞公滨江背水面景观带服务驿站1119.26平方米，生态科技金融产业园12.4832万平方米。</t>
  </si>
  <si>
    <t>（二）重大基础设施类
（14项）</t>
  </si>
  <si>
    <t>高新区连山湖片区重点防洪项目-排水防涝改造提升工程</t>
  </si>
  <si>
    <t>2310-420650-04-01-735610</t>
  </si>
  <si>
    <t>项目整治原溢洪道长度0.91公里，新建溢洪道长度1.65公里，整治排水渠长度1.92公里，新建防洪闸4座，提升改造片区防洪通道能力；整治连山湖及小张湾水库岸坡9.5公里，延伸加固小张湾水库大坝长度430米，清理小张湾水库淤泥面积9.9万平方米，提升片区雨水收集调蓄能力；片区新建排水管网13公里，解决片区雨水排放问题，防治内涝。</t>
  </si>
  <si>
    <t>黄家余岗片区排水防涝管网综合提升工程</t>
  </si>
  <si>
    <t>2310-420650-04-01-186486</t>
  </si>
  <si>
    <t>项目新建雨水排水管渠23公里，新建雨水箱涵1公里；改造航天路、振华路、航宇路、华光路、江山北路、大李沟北路等区域内现状道路配套雨水管网，进行已建成道路管网查缺补漏及混错接改造，改造d600-d1800雨水管13.2公里；提升区域紫贞公园泵站、明居巷防汛泵站排水能力，改造既有雨水泵站，更换并增大既有排水泵流量；改造疏通区内现状黄龙沟、大李沟，恢复排涝泄洪功能，改造长度2.8公里。</t>
  </si>
  <si>
    <t>小清河西岸片区排水防涝提升建设工程</t>
  </si>
  <si>
    <t>2310-420650-04-01-356878</t>
  </si>
  <si>
    <t>项目新建台子湾路、台子湾二路、台子湾五路、洪铁北路等排水管网约50公里，改造雨污水混错接点位约35处，疏通片区内沿小清河西岸管渠约8.7公里，改造地势低洼地段雨水管网约15.8公里，改造废旧雨水管网约11.5公里。以解决本区域内雨污混接问题，解决区域内雨水收集及排放，改善片区排水防涝能力。</t>
  </si>
  <si>
    <t>中国邮政襄阳邮件处理中心和仓配项目</t>
  </si>
  <si>
    <t>2017-420650-89-01-544004</t>
  </si>
  <si>
    <t>项目占地120亩，一期建设厂房2.6万平方米，办公楼、研发中心0.4万平方米。</t>
  </si>
  <si>
    <t>枣阳市人民路大桥工程</t>
  </si>
  <si>
    <t>2307-420683-04-01-760534</t>
  </si>
  <si>
    <t>项目建设道路及桥梁工程、交通工程、排水工程、给水工程、照明工程、绿化工程等。新建大桥全长约1383.117米，红线宽42米-50米（引道路段红线宽50米），两侧引道长1063.277米，道路宽42-50米，桥梁长约319.848米，桥梁宽36.02米。</t>
  </si>
  <si>
    <t>枣阳市润天佑新能源有限公司枣阳市100MW风光一体化项目</t>
  </si>
  <si>
    <t>2311-420683-04-05-943239</t>
  </si>
  <si>
    <t>项目计划装机14台6.25MW风力发电机组，新建升压站一座、集控中心和接入系统工程等配套设施。</t>
  </si>
  <si>
    <t>南漳工业园区公益性基础设施建设项目</t>
  </si>
  <si>
    <t>2309-420624-04-01-489999</t>
  </si>
  <si>
    <t>项目建设南漳县涌泉工业园、武安镇循环经济产业园、城南化工产业园三个工业园区内的基础设施及开发区智慧园区，共包括16条市政道路和基础设施配套项目。具体建设兴发一路、川发一路延长线、川发二路、川发三路、川发路、兴川路、兴发路延伸段、兴川路延长线共8条道路及排洪通道、危化品运输车辆停车场、土方平整；龙佰一路、龙佰二路、九龙大道（346国道-龙蟒钛业）提档升级共3条道路及危化品运输车辆停车场；纬七路、区间纵向道路、规划路一，名泰大道提档升级、凯奇大道提档升级共5条道路及新建污水管网入户工程、韩国产业园污水治理项目。</t>
  </si>
  <si>
    <t>251省道南漳县汪家岗至唐垭井段改扩建工程</t>
  </si>
  <si>
    <t>2201-420600-04-02-367761</t>
  </si>
  <si>
    <t>项目路线起于南漳县汪家岗，向南沿老路251省道布线，经响水洞村、大坪村，止于肖堰镇唐垭井村，路线全长10.907千米。全线按设计速度40千米/小时、路基宽度10米的二级公路标准建设。汽车荷载等级：公路-Ⅰ级；设计洪水频率：1/50。</t>
  </si>
  <si>
    <t>2024-2024</t>
  </si>
  <si>
    <t>南漳县城区排涝建设项目</t>
  </si>
  <si>
    <t>2309-420624-04-01-935043</t>
  </si>
  <si>
    <t>项目建设高铁片区d600毫米-d1500毫米雨水管道12千米；水镜大道d600毫米-d1500毫米雨水管道3.1千米，横截面宽高为1.8米×1.5米至2.0米×1.6米雨水箱涵2.2千米；卞和路d800毫米-d1800毫米雨水管道0.14千米，横截面宽高为2.5米×2.0米至3.0米×2.0米雨水箱涵0.9千米；凤山路d1000毫米-d1200毫米雨水管道0.9千米，横截面宽高为1.8米×1.5米雨水箱涵0.18千米等。</t>
  </si>
  <si>
    <t>谷城县潭口二库工程</t>
  </si>
  <si>
    <t>2018-420625-76-01-002990</t>
  </si>
  <si>
    <t>项目建设总库容9115万立方米中型水库。新建砼面板堆石坝、溢洪道、灌溉引水隧洞、上坝交通道路等建筑物。</t>
  </si>
  <si>
    <t>湖北华电襄阳发电有限公司中央政府煤炭储备华电襄阳电厂项目</t>
  </si>
  <si>
    <t>2206-420602-04-02-386339</t>
  </si>
  <si>
    <t>项目建设储煤基地占地共计9万平方米，预计储煤能力60万吨。包括土地硬化、防水沟、周建防尘网等内容，利用原有煤场接卸设备卸煤，从原有煤场架设双向输煤皮带到储煤基地。</t>
  </si>
  <si>
    <t>樊城区排水防涝管网建设工程项目</t>
  </si>
  <si>
    <t>2310-420606-04-01-722850</t>
  </si>
  <si>
    <t>项目新建d800-d1800毫米雨水管道长约2.1795公里，同步新建雨水口连接管及其附属设施。挖除d4500毫米排水管道长约4.252公里；对部分淤积的现状排水管道进行清淤。樊城区汉江入河排涝通道口溯源改造工程：对樊城区228个入河排涝通道进行改造，完成228个汉江入河排涝通道口溯源、分类命名和编码并上传生态环境部App系统，完成标志牌的树立工作，制定“一口一策” 改造方案。</t>
  </si>
  <si>
    <t>邓城大道东泵站扩建工程</t>
  </si>
  <si>
    <t>2111-420600-04-01-865780</t>
  </si>
  <si>
    <t>项目拟新建抽排流量为40立方米每秒的雨水泵站，配套建设泵闸、格栅间、管理用房、进出水管涵及其他附属构筑物。工程主要建设内容：道路工程、结构工程、排水工程、绿化工程等配套设施。</t>
  </si>
  <si>
    <t>邓城大道光彩路口节点立交改造工程</t>
  </si>
  <si>
    <t>2020-420600-48-01-051734</t>
  </si>
  <si>
    <t>项目拟对邓城大道—春园路节点进行立交化改造，满足主要交通流向的快速通行需求，新建邓城大道东西向主线高架及邓城大道东向南左转匝道。</t>
  </si>
  <si>
    <t>（三）社会民生保障类
（10项）</t>
  </si>
  <si>
    <t>襄阳高新既有住宅小区城市燃气管道等老化更新改造工程项目</t>
  </si>
  <si>
    <t>2203-420650-89-02-746414</t>
  </si>
  <si>
    <t>项目主要服务于高新区208个小区71594户居民。主要对老化管网进行更新改造并加装安全装置。1、燃气系统老化更新改造：更换钢塑转换，安装智能化调压箱，户外立管阀门DN25改造等。2、供热系统老化更新改造：对拟改造小区原管道进行拆除、路面进行拆除和恢复。拆除恢复庭院沥青道路、庭院埋地管道、架空管道，进行庭院供热管网改造等。</t>
  </si>
  <si>
    <t>望城中小学新建项目</t>
  </si>
  <si>
    <t>2310-420650-04-01-538300</t>
  </si>
  <si>
    <t>项目建设教学及辅助用房、综合用房、生活服务用房、报告厅、门房及其他、架空层、地下车库及设备用房，同时建设道路、操场、绿化、强弱电、暖通、给排水、消防等设施。</t>
  </si>
  <si>
    <t>湖北省科技工程技工学校实训基地及附属设施建设项目EPC总承包</t>
  </si>
  <si>
    <t>2101-420600-04-01-414274</t>
  </si>
  <si>
    <t>项目建设用地面积5万平方米，总建筑面积5万平方米，建设2栋教学楼、3栋宿舍楼、1栋综合楼、食堂和风雨操场、实训楼、学术报告厅。</t>
  </si>
  <si>
    <t>宜城市雷河中学迁建项目</t>
  </si>
  <si>
    <t>2112-420684-04-01-190477</t>
  </si>
  <si>
    <t>项目新建雷河中学九年一贯寄宿制学校，招生规模2340人，占地面积108亩，新建教学楼、综合楼、学生宿舍、食堂、运动场及配套设施。</t>
  </si>
  <si>
    <t>南漳县全民健身中心</t>
  </si>
  <si>
    <t>2205-420624-04-01-488496</t>
  </si>
  <si>
    <t>项目规划用地面积45.35亩，建设全民健身中心。包含游泳馆、篮球馆、排羽馆、健身器械馆，外围有道路、停车场、绿化带、照明、给排水、环保和安全等相关配套设施。</t>
  </si>
  <si>
    <t>麒麟学校项目</t>
  </si>
  <si>
    <t>2020-420602-83-01-049810</t>
  </si>
  <si>
    <t>项目拟选址位于原305省道南边、襄阳市劳教所西侧的预留教育用地，约85亩。拟建九年一贯制学校，建设规模为66个教学班，在校生2970人（其中：小学部30个教学班，中学部36个教学班）。</t>
  </si>
  <si>
    <t>余家湖街道黄龙观片区棚改项目</t>
  </si>
  <si>
    <t>2206-420602-04-01-221770</t>
  </si>
  <si>
    <t>项目新建还建房主体工程及公共配套设施用房，道路、供配电、给排水、弱电、消防等基础设施。</t>
  </si>
  <si>
    <t>襄阳市樊城区王寨片区城市更新单元项目</t>
  </si>
  <si>
    <t>2310-420600-04-01-502770</t>
  </si>
  <si>
    <t>项目地上总建筑面积约53.48万平方米，其中保留面积合计为42.68万平方米，改造面积为4.37万平方米，拆除面积为6.43万平方米。新建住宅及保障性租赁住房，预计总建筑面积12.7万平方米，建设楼栋12栋，住宅面积9.96万平方米，底商面积0.13万平方米，共计704户。</t>
  </si>
  <si>
    <t>襄阳五中附属初级中学项目</t>
  </si>
  <si>
    <t>2310-420651-04-01-282208</t>
  </si>
  <si>
    <t>项目位于襄阳市东津新城南山路以西、伏牛路以北。拟建24班初级中学，建设用地面积为4万平方米。规划新建总建筑面积约3.82万平方米。配建标准300米环形跑道田径场。新建教学楼、实验楼、综合楼、食堂、宿舍、风雨操场/报告厅、门卫房、地下室、风雨连廊、大门、围墙等建安工程，道路、广场、绿化景观、运动场及室外配套基础设施。</t>
  </si>
  <si>
    <t>恒泰·馨园（专业化养老服务机构）项目</t>
  </si>
  <si>
    <t>2019-420602-80-03-021707</t>
  </si>
  <si>
    <t>项目总建筑面积约8.98万平方米，设计床位约2000张。建设生活照料区、康复护理区、配套公建区。</t>
  </si>
</sst>
</file>

<file path=xl/styles.xml><?xml version="1.0" encoding="utf-8"?>
<styleSheet xmlns="http://schemas.openxmlformats.org/spreadsheetml/2006/main">
  <numFmts count="7">
    <numFmt numFmtId="176" formatCode="0.00_ "/>
    <numFmt numFmtId="43" formatCode="_ * #,##0.00_ ;_ * \-#,##0.00_ ;_ * &quot;-&quot;??_ ;_ @_ "/>
    <numFmt numFmtId="42" formatCode="_ &quot;￥&quot;* #,##0_ ;_ &quot;￥&quot;* \-#,##0_ ;_ &quot;￥&quot;* &quot;-&quot;_ ;_ @_ "/>
    <numFmt numFmtId="177" formatCode="0_);[Red]\(0\)"/>
    <numFmt numFmtId="44" formatCode="_ &quot;￥&quot;* #,##0.00_ ;_ &quot;￥&quot;* \-#,##0.00_ ;_ &quot;￥&quot;* &quot;-&quot;??_ ;_ @_ "/>
    <numFmt numFmtId="178" formatCode="0_ "/>
    <numFmt numFmtId="41" formatCode="_ * #,##0_ ;_ * \-#,##0_ ;_ * &quot;-&quot;_ ;_ @_ "/>
  </numFmts>
  <fonts count="32">
    <font>
      <sz val="11"/>
      <color theme="1"/>
      <name val="宋体"/>
      <charset val="134"/>
      <scheme val="minor"/>
    </font>
    <font>
      <sz val="11"/>
      <name val="宋体"/>
      <charset val="134"/>
      <scheme val="minor"/>
    </font>
    <font>
      <sz val="11"/>
      <name val="宋体"/>
      <charset val="134"/>
    </font>
    <font>
      <b/>
      <sz val="11"/>
      <name val="宋体"/>
      <charset val="134"/>
      <scheme val="minor"/>
    </font>
    <font>
      <sz val="10"/>
      <name val="宋体"/>
      <charset val="134"/>
      <scheme val="minor"/>
    </font>
    <font>
      <b/>
      <sz val="10"/>
      <name val="宋体"/>
      <charset val="134"/>
      <scheme val="minor"/>
    </font>
    <font>
      <sz val="14"/>
      <name val="黑体"/>
      <charset val="134"/>
    </font>
    <font>
      <sz val="20"/>
      <name val="方正小标宋简体"/>
      <charset val="134"/>
    </font>
    <font>
      <b/>
      <sz val="11"/>
      <name val="宋体"/>
      <charset val="134"/>
    </font>
    <font>
      <sz val="10"/>
      <name val="宋体"/>
      <charset val="134"/>
    </font>
    <font>
      <sz val="10"/>
      <name val="SimSun"/>
      <charset val="134"/>
    </font>
    <font>
      <sz val="11"/>
      <color theme="0"/>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sz val="11"/>
      <color rgb="FFFA7D00"/>
      <name val="宋体"/>
      <charset val="134"/>
      <scheme val="minor"/>
    </font>
    <font>
      <b/>
      <sz val="11"/>
      <color rgb="FF3F3F3F"/>
      <name val="宋体"/>
      <charset val="134"/>
      <scheme val="minor"/>
    </font>
    <font>
      <sz val="11"/>
      <color rgb="FF3F3F76"/>
      <name val="宋体"/>
      <charset val="134"/>
      <scheme val="minor"/>
    </font>
    <font>
      <sz val="12"/>
      <name val="宋体"/>
      <charset val="134"/>
    </font>
    <font>
      <b/>
      <sz val="11"/>
      <color rgb="FFFFFFFF"/>
      <name val="宋体"/>
      <charset val="134"/>
      <scheme val="minor"/>
    </font>
    <font>
      <u/>
      <sz val="11"/>
      <color rgb="FF800080"/>
      <name val="宋体"/>
      <charset val="134"/>
      <scheme val="minor"/>
    </font>
    <font>
      <sz val="11"/>
      <color rgb="FF9C0006"/>
      <name val="宋体"/>
      <charset val="134"/>
      <scheme val="minor"/>
    </font>
    <font>
      <i/>
      <sz val="11"/>
      <color rgb="FF7F7F7F"/>
      <name val="宋体"/>
      <charset val="134"/>
      <scheme val="minor"/>
    </font>
    <font>
      <b/>
      <sz val="11"/>
      <color rgb="FFFA7D00"/>
      <name val="宋体"/>
      <charset val="134"/>
      <scheme val="minor"/>
    </font>
    <font>
      <sz val="11"/>
      <color rgb="FF9C6500"/>
      <name val="宋体"/>
      <charset val="134"/>
      <scheme val="minor"/>
    </font>
    <font>
      <b/>
      <sz val="15"/>
      <color theme="3"/>
      <name val="宋体"/>
      <charset val="134"/>
      <scheme val="minor"/>
    </font>
    <font>
      <sz val="10"/>
      <name val="Helv"/>
      <charset val="0"/>
    </font>
    <font>
      <sz val="11"/>
      <color rgb="FFFF0000"/>
      <name val="宋体"/>
      <charset val="134"/>
      <scheme val="minor"/>
    </font>
    <font>
      <b/>
      <sz val="11"/>
      <color theme="1"/>
      <name val="宋体"/>
      <charset val="134"/>
      <scheme val="minor"/>
    </font>
    <font>
      <sz val="10"/>
      <name val="Arial"/>
      <charset val="0"/>
    </font>
    <font>
      <b/>
      <sz val="13"/>
      <color theme="3"/>
      <name val="宋体"/>
      <charset val="134"/>
      <scheme val="minor"/>
    </font>
    <font>
      <u/>
      <sz val="11"/>
      <color rgb="FF0000FF"/>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399945066682943"/>
        <bgColor indexed="64"/>
      </patternFill>
    </fill>
    <fill>
      <patternFill patternType="solid">
        <fgColor rgb="FFFFFFCC"/>
        <bgColor indexed="64"/>
      </patternFill>
    </fill>
    <fill>
      <patternFill patternType="solid">
        <fgColor rgb="FFF2F2F2"/>
        <bgColor indexed="64"/>
      </patternFill>
    </fill>
    <fill>
      <patternFill patternType="solid">
        <fgColor theme="4" tint="0.399945066682943"/>
        <bgColor indexed="64"/>
      </patternFill>
    </fill>
    <fill>
      <patternFill patternType="solid">
        <fgColor rgb="FFFFCC99"/>
        <bgColor indexed="64"/>
      </patternFill>
    </fill>
    <fill>
      <patternFill patternType="solid">
        <fgColor theme="9" tint="0.399945066682943"/>
        <bgColor indexed="64"/>
      </patternFill>
    </fill>
    <fill>
      <patternFill patternType="solid">
        <fgColor theme="8" tint="0.799951170384838"/>
        <bgColor indexed="64"/>
      </patternFill>
    </fill>
    <fill>
      <patternFill patternType="solid">
        <fgColor theme="9"/>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799951170384838"/>
        <bgColor indexed="64"/>
      </patternFill>
    </fill>
    <fill>
      <patternFill patternType="solid">
        <fgColor theme="5" tint="0.799951170384838"/>
        <bgColor indexed="64"/>
      </patternFill>
    </fill>
    <fill>
      <patternFill patternType="solid">
        <fgColor rgb="FFFFC7CE"/>
        <bgColor indexed="64"/>
      </patternFill>
    </fill>
    <fill>
      <patternFill patternType="solid">
        <fgColor theme="4" tint="0.799951170384838"/>
        <bgColor indexed="64"/>
      </patternFill>
    </fill>
    <fill>
      <patternFill patternType="solid">
        <fgColor theme="7" tint="0.799951170384838"/>
        <bgColor indexed="64"/>
      </patternFill>
    </fill>
    <fill>
      <patternFill patternType="solid">
        <fgColor theme="8"/>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399945066682943"/>
        <bgColor indexed="64"/>
      </patternFill>
    </fill>
    <fill>
      <patternFill patternType="solid">
        <fgColor theme="8" tint="0.399945066682943"/>
        <bgColor indexed="64"/>
      </patternFill>
    </fill>
    <fill>
      <patternFill patternType="solid">
        <fgColor theme="4"/>
        <bgColor indexed="64"/>
      </patternFill>
    </fill>
    <fill>
      <patternFill patternType="solid">
        <fgColor theme="6" tint="0.799951170384838"/>
        <bgColor indexed="64"/>
      </patternFill>
    </fill>
    <fill>
      <patternFill patternType="solid">
        <fgColor theme="7"/>
        <bgColor indexed="64"/>
      </patternFill>
    </fill>
    <fill>
      <patternFill patternType="solid">
        <fgColor theme="6" tint="0.599993896298105"/>
        <bgColor indexed="64"/>
      </patternFill>
    </fill>
  </fills>
  <borders count="14">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60">
    <xf numFmtId="0" fontId="0" fillId="0" borderId="0">
      <alignment vertical="center"/>
    </xf>
    <xf numFmtId="0" fontId="29" fillId="0" borderId="0"/>
    <xf numFmtId="0" fontId="18" fillId="0" borderId="0">
      <alignment vertical="center"/>
    </xf>
    <xf numFmtId="0" fontId="18" fillId="0" borderId="0"/>
    <xf numFmtId="0" fontId="18" fillId="0" borderId="0">
      <alignment vertical="center"/>
    </xf>
    <xf numFmtId="0" fontId="0" fillId="25"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0" fillId="0" borderId="0">
      <alignment vertical="center"/>
    </xf>
    <xf numFmtId="0" fontId="11" fillId="15" borderId="0" applyNumberFormat="false" applyBorder="false" applyAlignment="false" applyProtection="false">
      <alignment vertical="center"/>
    </xf>
    <xf numFmtId="0" fontId="0" fillId="26" borderId="0" applyNumberFormat="false" applyBorder="false" applyAlignment="false" applyProtection="false">
      <alignment vertical="center"/>
    </xf>
    <xf numFmtId="0" fontId="0" fillId="14" borderId="0" applyNumberFormat="false" applyBorder="false" applyAlignment="false" applyProtection="false">
      <alignment vertical="center"/>
    </xf>
    <xf numFmtId="0" fontId="0" fillId="0" borderId="0">
      <alignment vertical="center"/>
    </xf>
    <xf numFmtId="0" fontId="11" fillId="23" borderId="0" applyNumberFormat="false" applyBorder="false" applyAlignment="false" applyProtection="false">
      <alignment vertical="center"/>
    </xf>
    <xf numFmtId="0" fontId="0" fillId="17" borderId="0" applyNumberFormat="false" applyBorder="false" applyAlignment="false" applyProtection="false">
      <alignment vertical="center"/>
    </xf>
    <xf numFmtId="0" fontId="12" fillId="0" borderId="11"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6" fillId="0" borderId="0"/>
    <xf numFmtId="0" fontId="28" fillId="0" borderId="1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0" fillId="0" borderId="1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27"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0" fillId="19"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25" fillId="0" borderId="12"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0"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2" borderId="0" applyNumberFormat="false" applyBorder="false" applyAlignment="false" applyProtection="false">
      <alignment vertical="center"/>
    </xf>
    <xf numFmtId="0" fontId="23" fillId="10" borderId="9" applyNumberFormat="false" applyAlignment="false" applyProtection="false">
      <alignment vertical="center"/>
    </xf>
    <xf numFmtId="0" fontId="2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0" fillId="32" borderId="0" applyNumberFormat="false" applyBorder="false" applyAlignment="false" applyProtection="false">
      <alignment vertical="center"/>
    </xf>
    <xf numFmtId="0" fontId="18" fillId="0" borderId="0"/>
    <xf numFmtId="0" fontId="11" fillId="13" borderId="0" applyNumberFormat="false" applyBorder="false" applyAlignment="false" applyProtection="false">
      <alignment vertical="center"/>
    </xf>
    <xf numFmtId="0" fontId="17" fillId="12" borderId="9" applyNumberFormat="false" applyAlignment="false" applyProtection="false">
      <alignment vertical="center"/>
    </xf>
    <xf numFmtId="0" fontId="18" fillId="0" borderId="0"/>
    <xf numFmtId="0" fontId="16" fillId="10" borderId="8" applyNumberFormat="false" applyAlignment="false" applyProtection="false">
      <alignment vertical="center"/>
    </xf>
    <xf numFmtId="0" fontId="19" fillId="16" borderId="10" applyNumberFormat="false" applyAlignment="false" applyProtection="false">
      <alignment vertical="center"/>
    </xf>
    <xf numFmtId="0" fontId="15" fillId="0" borderId="7" applyNumberFormat="false" applyFill="false" applyAlignment="false" applyProtection="false">
      <alignment vertical="center"/>
    </xf>
    <xf numFmtId="0" fontId="11" fillId="11" borderId="0" applyNumberFormat="false" applyBorder="false" applyAlignment="false" applyProtection="false">
      <alignment vertical="center"/>
    </xf>
    <xf numFmtId="0" fontId="18" fillId="0" borderId="0"/>
    <xf numFmtId="0" fontId="11" fillId="8" borderId="0" applyNumberFormat="false" applyBorder="false" applyAlignment="false" applyProtection="false">
      <alignment vertical="center"/>
    </xf>
    <xf numFmtId="0" fontId="0" fillId="9" borderId="6"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3" fillId="7"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1" fillId="29" borderId="0" applyNumberFormat="false" applyBorder="false" applyAlignment="false" applyProtection="false">
      <alignment vertical="center"/>
    </xf>
    <xf numFmtId="0" fontId="24" fillId="24"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21" fillId="20"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0" fillId="6" borderId="0" applyNumberFormat="false" applyBorder="false" applyAlignment="false" applyProtection="false">
      <alignment vertical="center"/>
    </xf>
    <xf numFmtId="0" fontId="18" fillId="0" borderId="0">
      <alignment vertical="center"/>
    </xf>
    <xf numFmtId="0" fontId="11" fillId="4" borderId="0" applyNumberFormat="false" applyBorder="false" applyAlignment="false" applyProtection="false">
      <alignment vertical="center"/>
    </xf>
    <xf numFmtId="0" fontId="0"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77">
    <xf numFmtId="0" fontId="0" fillId="0" borderId="0" xfId="0">
      <alignment vertical="center"/>
    </xf>
    <xf numFmtId="0" fontId="1" fillId="0" borderId="0" xfId="0" applyFont="true" applyFill="true" applyBorder="true" applyAlignment="true">
      <alignment vertical="center" wrapText="true"/>
    </xf>
    <xf numFmtId="0" fontId="2" fillId="0" borderId="0" xfId="0" applyFont="true" applyFill="true" applyBorder="true" applyAlignment="true">
      <alignment vertical="center" wrapText="true"/>
    </xf>
    <xf numFmtId="0" fontId="3" fillId="0" borderId="0" xfId="0" applyFont="true" applyFill="true" applyBorder="true" applyAlignment="true">
      <alignment vertical="center" wrapText="true"/>
    </xf>
    <xf numFmtId="0" fontId="0" fillId="0" borderId="0" xfId="0" applyFont="true">
      <alignment vertical="center"/>
    </xf>
    <xf numFmtId="0" fontId="4" fillId="0" borderId="0" xfId="0" applyFont="true" applyFill="true" applyBorder="true" applyAlignment="true">
      <alignment horizontal="center" vertical="center" wrapText="true"/>
    </xf>
    <xf numFmtId="0" fontId="4" fillId="0" borderId="0" xfId="0" applyFont="true" applyFill="true" applyAlignment="true">
      <alignment horizontal="center" vertical="center" wrapText="true"/>
    </xf>
    <xf numFmtId="0" fontId="4" fillId="0" borderId="0" xfId="0" applyFont="true" applyFill="true" applyBorder="true" applyAlignment="true">
      <alignment horizontal="left" vertical="center"/>
    </xf>
    <xf numFmtId="0" fontId="4" fillId="0" borderId="0" xfId="0" applyFont="true" applyFill="true" applyBorder="true" applyAlignment="true">
      <alignment vertical="center"/>
    </xf>
    <xf numFmtId="0" fontId="5" fillId="0" borderId="0" xfId="0" applyFont="true" applyFill="true" applyBorder="true" applyAlignment="true">
      <alignment vertical="center"/>
    </xf>
    <xf numFmtId="0" fontId="4" fillId="0" borderId="0" xfId="0" applyFont="true" applyFill="true" applyAlignment="true">
      <alignment horizontal="left" vertical="center"/>
    </xf>
    <xf numFmtId="0" fontId="1" fillId="0" borderId="0" xfId="0" applyFont="true" applyFill="true" applyBorder="true" applyAlignment="true">
      <alignment horizontal="center" vertical="center" wrapText="true"/>
    </xf>
    <xf numFmtId="0" fontId="1" fillId="0" borderId="0" xfId="0" applyFont="true" applyFill="true" applyBorder="true" applyAlignment="true">
      <alignment horizontal="left" vertical="center" wrapText="true"/>
    </xf>
    <xf numFmtId="0" fontId="6" fillId="0" borderId="0" xfId="0" applyFont="true" applyFill="true" applyBorder="true" applyAlignment="true">
      <alignment horizontal="left" vertical="center"/>
    </xf>
    <xf numFmtId="0" fontId="7" fillId="0" borderId="0" xfId="0" applyFont="true" applyFill="true" applyAlignment="true">
      <alignment horizontal="center" vertical="center" wrapText="true"/>
    </xf>
    <xf numFmtId="0" fontId="2" fillId="0" borderId="1" xfId="0" applyFont="true" applyFill="true" applyBorder="true" applyAlignment="true">
      <alignment vertical="center"/>
    </xf>
    <xf numFmtId="0" fontId="2" fillId="0" borderId="0" xfId="0" applyFont="true" applyFill="true" applyBorder="true" applyAlignment="true">
      <alignment horizontal="center" vertical="center" wrapText="true"/>
    </xf>
    <xf numFmtId="49" fontId="8" fillId="0" borderId="2" xfId="0" applyNumberFormat="true"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8" fillId="0" borderId="3" xfId="0" applyFont="true" applyFill="true" applyBorder="true" applyAlignment="true">
      <alignment horizontal="center" vertical="center" wrapText="true"/>
    </xf>
    <xf numFmtId="0" fontId="8" fillId="0" borderId="4" xfId="0" applyFont="true" applyFill="true" applyBorder="true" applyAlignment="true">
      <alignment horizontal="left" vertical="center" wrapText="true"/>
    </xf>
    <xf numFmtId="0" fontId="1" fillId="0" borderId="2" xfId="0" applyFont="true" applyFill="true" applyBorder="true" applyAlignment="true">
      <alignment horizontal="center" vertical="center" wrapText="true"/>
    </xf>
    <xf numFmtId="0" fontId="3" fillId="0" borderId="2" xfId="0" applyFont="true" applyFill="true" applyBorder="true" applyAlignment="true">
      <alignment vertical="center" wrapText="true"/>
    </xf>
    <xf numFmtId="0" fontId="4" fillId="0" borderId="2" xfId="0" applyNumberFormat="true" applyFont="true" applyFill="true" applyBorder="true" applyAlignment="true">
      <alignment horizontal="center" vertical="center" wrapText="true"/>
    </xf>
    <xf numFmtId="178" fontId="4" fillId="0" borderId="2" xfId="39" applyNumberFormat="true" applyFont="true" applyFill="true" applyBorder="true" applyAlignment="true">
      <alignment horizontal="left" vertical="center" wrapText="true"/>
    </xf>
    <xf numFmtId="178" fontId="4" fillId="0" borderId="2" xfId="39" applyNumberFormat="true" applyFont="true" applyFill="true" applyBorder="true" applyAlignment="true">
      <alignment horizontal="center" vertical="center" wrapText="true"/>
    </xf>
    <xf numFmtId="178" fontId="4" fillId="0" borderId="2" xfId="1" applyNumberFormat="true"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2" xfId="0" applyFont="true" applyFill="true" applyBorder="true" applyAlignment="true">
      <alignment horizontal="left" vertical="center" wrapText="true"/>
    </xf>
    <xf numFmtId="0" fontId="4" fillId="0" borderId="2" xfId="11" applyFont="true" applyFill="true" applyBorder="true" applyAlignment="true">
      <alignment horizontal="left" vertical="center" wrapText="true"/>
    </xf>
    <xf numFmtId="178" fontId="4" fillId="0" borderId="2" xfId="44" applyNumberFormat="true" applyFont="true" applyFill="true" applyBorder="true" applyAlignment="true">
      <alignment horizontal="left" vertical="center" wrapText="true"/>
    </xf>
    <xf numFmtId="178" fontId="4" fillId="0" borderId="2" xfId="44" applyNumberFormat="true"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4" fillId="0" borderId="5" xfId="0" applyFont="true" applyFill="true" applyBorder="true" applyAlignment="true">
      <alignment horizontal="left" vertical="center" wrapText="true"/>
    </xf>
    <xf numFmtId="178" fontId="4" fillId="0" borderId="5" xfId="39" applyNumberFormat="true" applyFont="true" applyFill="true" applyBorder="true" applyAlignment="true">
      <alignment horizontal="center" vertical="center" wrapText="true"/>
    </xf>
    <xf numFmtId="0" fontId="9" fillId="0" borderId="2" xfId="0" applyFont="true" applyFill="true" applyBorder="true" applyAlignment="true">
      <alignment horizontal="left" vertical="center" wrapText="true"/>
    </xf>
    <xf numFmtId="178" fontId="9" fillId="0" borderId="2" xfId="39" applyNumberFormat="true" applyFont="true" applyFill="true" applyBorder="true" applyAlignment="true">
      <alignment horizontal="center" vertical="center" wrapText="true"/>
    </xf>
    <xf numFmtId="0" fontId="2" fillId="0" borderId="0" xfId="0" applyFont="true" applyFill="true" applyBorder="true" applyAlignment="true">
      <alignment horizontal="left" vertical="center" wrapText="true"/>
    </xf>
    <xf numFmtId="0" fontId="8" fillId="0" borderId="2" xfId="0" applyFont="true" applyFill="true" applyBorder="true" applyAlignment="true">
      <alignment horizontal="left" vertical="center" wrapText="true"/>
    </xf>
    <xf numFmtId="178" fontId="8" fillId="0" borderId="2" xfId="0" applyNumberFormat="true" applyFont="true" applyFill="true" applyBorder="true" applyAlignment="true">
      <alignment horizontal="center" vertical="center" wrapText="true"/>
    </xf>
    <xf numFmtId="0" fontId="1" fillId="0" borderId="2" xfId="0" applyFont="true" applyFill="true" applyBorder="true" applyAlignment="true">
      <alignment horizontal="left" vertical="center" wrapText="true"/>
    </xf>
    <xf numFmtId="178" fontId="3" fillId="0" borderId="2" xfId="0" applyNumberFormat="true" applyFont="true" applyFill="true" applyBorder="true" applyAlignment="true">
      <alignment horizontal="center" vertical="center" wrapText="true"/>
    </xf>
    <xf numFmtId="178" fontId="4" fillId="0" borderId="2" xfId="0" applyNumberFormat="true" applyFont="true" applyFill="true" applyBorder="true" applyAlignment="true">
      <alignment horizontal="center" vertical="center" wrapText="true"/>
    </xf>
    <xf numFmtId="49" fontId="4" fillId="0" borderId="2" xfId="1" applyNumberFormat="true" applyFont="true" applyFill="true" applyBorder="true" applyAlignment="true">
      <alignment horizontal="center" vertical="center" wrapText="true"/>
    </xf>
    <xf numFmtId="177" fontId="4" fillId="0" borderId="2" xfId="39" applyNumberFormat="true" applyFont="true" applyFill="true" applyBorder="true" applyAlignment="true">
      <alignment horizontal="center" vertical="center" wrapText="true"/>
    </xf>
    <xf numFmtId="178" fontId="4" fillId="0" borderId="2" xfId="16" applyNumberFormat="true" applyFont="true" applyFill="true" applyBorder="true" applyAlignment="true">
      <alignment horizontal="center" vertical="center" wrapText="true"/>
    </xf>
    <xf numFmtId="0" fontId="4" fillId="0" borderId="2" xfId="11" applyFont="true" applyFill="true" applyBorder="true" applyAlignment="true">
      <alignment horizontal="center" vertical="center" wrapText="true"/>
    </xf>
    <xf numFmtId="178" fontId="4" fillId="0" borderId="2" xfId="2" applyNumberFormat="true" applyFont="true" applyFill="true" applyBorder="true" applyAlignment="true">
      <alignment horizontal="center" vertical="center" wrapText="true"/>
    </xf>
    <xf numFmtId="49" fontId="4" fillId="0" borderId="2" xfId="2" applyNumberFormat="true" applyFont="true" applyFill="true" applyBorder="true" applyAlignment="true">
      <alignment horizontal="center" vertical="center" wrapText="true"/>
    </xf>
    <xf numFmtId="0" fontId="3" fillId="0" borderId="2" xfId="0" applyFont="true" applyFill="true" applyBorder="true" applyAlignment="true">
      <alignment horizontal="left" vertical="center" wrapText="true"/>
    </xf>
    <xf numFmtId="49" fontId="4" fillId="0" borderId="2" xfId="0" applyNumberFormat="true" applyFont="true" applyFill="true" applyBorder="true" applyAlignment="true" applyProtection="true">
      <alignment horizontal="left" vertical="center" wrapText="true"/>
    </xf>
    <xf numFmtId="49" fontId="4" fillId="0" borderId="2" xfId="1" applyNumberFormat="true" applyFont="true" applyFill="true" applyBorder="true" applyAlignment="true">
      <alignment horizontal="left" vertical="center" wrapText="true"/>
    </xf>
    <xf numFmtId="0" fontId="4" fillId="0" borderId="5" xfId="0" applyFont="true" applyFill="true" applyBorder="true" applyAlignment="true">
      <alignment horizontal="center" vertical="center" wrapText="true"/>
    </xf>
    <xf numFmtId="178" fontId="4" fillId="0" borderId="5" xfId="0" applyNumberFormat="true" applyFont="true" applyFill="true" applyBorder="true" applyAlignment="true">
      <alignment horizontal="center" vertical="center" wrapText="true"/>
    </xf>
    <xf numFmtId="178" fontId="9" fillId="0" borderId="2" xfId="39" applyNumberFormat="true" applyFont="true" applyFill="true" applyBorder="true" applyAlignment="true">
      <alignment horizontal="left" vertical="center" wrapText="true"/>
    </xf>
    <xf numFmtId="49" fontId="9" fillId="0" borderId="2" xfId="1" applyNumberFormat="true" applyFont="true" applyFill="true" applyBorder="true" applyAlignment="true">
      <alignment horizontal="center" vertical="center" wrapText="true"/>
    </xf>
    <xf numFmtId="0" fontId="2" fillId="0" borderId="0" xfId="0" applyFont="true" applyFill="true" applyBorder="true" applyAlignment="true">
      <alignment horizontal="center" vertical="center"/>
    </xf>
    <xf numFmtId="0" fontId="3" fillId="0" borderId="0" xfId="0" applyFont="true" applyFill="true" applyAlignment="true">
      <alignment vertical="center" wrapText="true"/>
    </xf>
    <xf numFmtId="0" fontId="9" fillId="0" borderId="0" xfId="0" applyFont="true" applyFill="true" applyBorder="true" applyAlignment="true">
      <alignment horizontal="center" vertical="center" wrapText="true"/>
    </xf>
    <xf numFmtId="0" fontId="4" fillId="0" borderId="0" xfId="0" applyFont="true" applyFill="true" applyBorder="true" applyAlignment="true">
      <alignment horizontal="left" vertical="center" wrapText="true"/>
    </xf>
    <xf numFmtId="0" fontId="9" fillId="0" borderId="0" xfId="0" applyFont="true" applyFill="true" applyBorder="true" applyAlignment="true">
      <alignment horizontal="left" vertical="center" wrapText="true"/>
    </xf>
    <xf numFmtId="0" fontId="9" fillId="0" borderId="0" xfId="0" applyFont="true" applyFill="true" applyBorder="true" applyAlignment="true">
      <alignment horizontal="left" vertical="center"/>
    </xf>
    <xf numFmtId="178" fontId="4" fillId="0" borderId="2" xfId="1" applyNumberFormat="true" applyFont="true" applyFill="true" applyBorder="true" applyAlignment="true">
      <alignment horizontal="left" vertical="center" wrapText="true"/>
    </xf>
    <xf numFmtId="178" fontId="9" fillId="0" borderId="2" xfId="1" applyNumberFormat="true" applyFont="true" applyFill="true" applyBorder="true" applyAlignment="true">
      <alignment horizontal="center" vertical="center" wrapText="true"/>
    </xf>
    <xf numFmtId="0" fontId="4" fillId="0" borderId="2" xfId="0" applyFont="true" applyFill="true" applyBorder="true" applyAlignment="true" applyProtection="true">
      <alignment horizontal="center" vertical="center" wrapText="true"/>
      <protection hidden="true"/>
    </xf>
    <xf numFmtId="178" fontId="4" fillId="0" borderId="2" xfId="11" applyNumberFormat="true" applyFont="true" applyFill="true" applyBorder="true" applyAlignment="true">
      <alignment horizontal="center" vertical="center" wrapText="true"/>
    </xf>
    <xf numFmtId="57" fontId="4" fillId="0" borderId="2" xfId="0" applyNumberFormat="true" applyFont="true" applyFill="true" applyBorder="true" applyAlignment="true">
      <alignment horizontal="center" vertical="center" wrapText="true"/>
    </xf>
    <xf numFmtId="177" fontId="9" fillId="0" borderId="2" xfId="39" applyNumberFormat="true" applyFont="true" applyFill="true" applyBorder="true" applyAlignment="true">
      <alignment horizontal="center" vertical="center" wrapText="true"/>
    </xf>
    <xf numFmtId="176" fontId="9" fillId="0" borderId="2" xfId="0" applyNumberFormat="true" applyFont="true" applyFill="true" applyBorder="true" applyAlignment="true" applyProtection="true">
      <alignment horizontal="center" vertical="center" wrapText="true"/>
    </xf>
    <xf numFmtId="0" fontId="10" fillId="0" borderId="2" xfId="0" applyFont="true" applyFill="true" applyBorder="true" applyAlignment="true">
      <alignment horizontal="left" vertical="center" wrapText="true"/>
    </xf>
    <xf numFmtId="0" fontId="9" fillId="0" borderId="2" xfId="0" applyFont="true" applyFill="true" applyBorder="true" applyAlignment="true">
      <alignment horizontal="center" vertical="center" wrapText="true"/>
    </xf>
    <xf numFmtId="178" fontId="9" fillId="0" borderId="2" xfId="0" applyNumberFormat="true" applyFont="true" applyFill="true" applyBorder="true" applyAlignment="true">
      <alignment horizontal="center" vertical="center" wrapText="true"/>
    </xf>
    <xf numFmtId="0" fontId="9" fillId="0" borderId="2" xfId="44" applyFont="true" applyFill="true" applyBorder="true" applyAlignment="true">
      <alignment horizontal="left" vertical="center" wrapText="true"/>
    </xf>
    <xf numFmtId="0" fontId="9" fillId="0" borderId="0" xfId="0" applyFont="true" applyFill="true" applyAlignment="true">
      <alignment horizontal="center" vertical="center" wrapText="true"/>
    </xf>
    <xf numFmtId="178" fontId="4" fillId="0" borderId="0" xfId="16" applyNumberFormat="true" applyFont="true" applyFill="true" applyBorder="true" applyAlignment="true">
      <alignment horizontal="center" vertical="center" wrapText="true"/>
    </xf>
    <xf numFmtId="0" fontId="4" fillId="0" borderId="0" xfId="0" applyFont="true" applyFill="true" applyBorder="true" applyAlignment="true">
      <alignment horizontal="center" vertical="center"/>
    </xf>
    <xf numFmtId="0" fontId="4" fillId="0" borderId="0" xfId="0" applyFont="true" applyFill="true" applyAlignment="true">
      <alignment horizontal="left" vertical="center" wrapText="true"/>
    </xf>
  </cellXfs>
  <cellStyles count="60">
    <cellStyle name="常规" xfId="0" builtinId="0"/>
    <cellStyle name="常规_Sheet1" xfId="1"/>
    <cellStyle name="常规 2 10" xfId="2"/>
    <cellStyle name="常规 10 2" xfId="3"/>
    <cellStyle name="常规 2 2 2" xfId="4"/>
    <cellStyle name="40% - 强调文字颜色 6" xfId="5" builtinId="51"/>
    <cellStyle name="20% - 强调文字颜色 6" xfId="6" builtinId="50"/>
    <cellStyle name="常规 11" xfId="7"/>
    <cellStyle name="强调文字颜色 6" xfId="8" builtinId="49"/>
    <cellStyle name="40% - 强调文字颜色 5" xfId="9" builtinId="47"/>
    <cellStyle name="20% - 强调文字颜色 5" xfId="10" builtinId="46"/>
    <cellStyle name="常规 10" xfId="11"/>
    <cellStyle name="强调文字颜色 5" xfId="12" builtinId="45"/>
    <cellStyle name="40% - 强调文字颜色 4" xfId="13" builtinId="43"/>
    <cellStyle name="标题 3" xfId="14" builtinId="18"/>
    <cellStyle name="解释性文本" xfId="15" builtinId="53"/>
    <cellStyle name="样式 1" xfId="16"/>
    <cellStyle name="汇总" xfId="17" builtinId="25"/>
    <cellStyle name="百分比" xfId="18" builtinId="5"/>
    <cellStyle name="千位分隔" xfId="19" builtinId="3"/>
    <cellStyle name="标题 2" xfId="20" builtinId="17"/>
    <cellStyle name="货币[0]" xfId="21" builtinId="7"/>
    <cellStyle name="60% - 强调文字颜色 4" xfId="22" builtinId="44"/>
    <cellStyle name="警告文本" xfId="23" builtinId="11"/>
    <cellStyle name="20% - 强调文字颜色 2" xfId="24" builtinId="34"/>
    <cellStyle name="60% - 强调文字颜色 5" xfId="25" builtinId="48"/>
    <cellStyle name="标题 1" xfId="26" builtinId="16"/>
    <cellStyle name="超链接" xfId="27" builtinId="8"/>
    <cellStyle name="20% - 强调文字颜色 3" xfId="28" builtinId="38"/>
    <cellStyle name="货币" xfId="29" builtinId="4"/>
    <cellStyle name="20% - 强调文字颜色 4" xfId="30" builtinId="42"/>
    <cellStyle name="计算" xfId="31" builtinId="22"/>
    <cellStyle name="已访问的超链接" xfId="32" builtinId="9"/>
    <cellStyle name="千位分隔[0]" xfId="33" builtinId="6"/>
    <cellStyle name="强调文字颜色 4" xfId="34" builtinId="41"/>
    <cellStyle name="40% - 强调文字颜色 3" xfId="35" builtinId="39"/>
    <cellStyle name="常规 2 2" xfId="36"/>
    <cellStyle name="60% - 强调文字颜色 6" xfId="37" builtinId="52"/>
    <cellStyle name="输入" xfId="38" builtinId="20"/>
    <cellStyle name="e鯪9Y_x000B_" xfId="39"/>
    <cellStyle name="输出" xfId="40" builtinId="21"/>
    <cellStyle name="检查单元格" xfId="41" builtinId="23"/>
    <cellStyle name="链接单元格" xfId="42" builtinId="24"/>
    <cellStyle name="60% - 强调文字颜色 1" xfId="43" builtinId="32"/>
    <cellStyle name="常规 3" xfId="44"/>
    <cellStyle name="60% - 强调文字颜色 3" xfId="45" builtinId="40"/>
    <cellStyle name="注释" xfId="46" builtinId="10"/>
    <cellStyle name="标题" xfId="47" builtinId="15"/>
    <cellStyle name="好" xfId="48" builtinId="26"/>
    <cellStyle name="标题 4" xfId="49" builtinId="19"/>
    <cellStyle name="强调文字颜色 1" xfId="50" builtinId="29"/>
    <cellStyle name="适中" xfId="51" builtinId="28"/>
    <cellStyle name="20% - 强调文字颜色 1" xfId="52" builtinId="30"/>
    <cellStyle name="差" xfId="53" builtinId="27"/>
    <cellStyle name="强调文字颜色 2" xfId="54" builtinId="33"/>
    <cellStyle name="40% - 强调文字颜色 1" xfId="55" builtinId="31"/>
    <cellStyle name="常规 2" xfId="56"/>
    <cellStyle name="60% - 强调文字颜色 2" xfId="57" builtinId="36"/>
    <cellStyle name="40% - 强调文字颜色 2" xfId="58" builtinId="35"/>
    <cellStyle name="强调文字颜色 3" xfId="59" builtinId="37"/>
  </cellStyles>
  <dxfs count="1">
    <dxf>
      <fill>
        <patternFill patternType="solid">
          <bgColor rgb="FFFF9900"/>
        </patternFill>
      </fill>
    </dxf>
  </dxf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34"/>
  <sheetViews>
    <sheetView tabSelected="1" view="pageBreakPreview" zoomScaleNormal="100" zoomScaleSheetLayoutView="100" topLeftCell="A40" workbookViewId="0">
      <selection activeCell="F42" sqref="F42"/>
    </sheetView>
  </sheetViews>
  <sheetFormatPr defaultColWidth="9" defaultRowHeight="13.5"/>
  <cols>
    <col min="1" max="1" width="5.69166666666667" style="11" customWidth="true"/>
    <col min="2" max="2" width="25.625" style="12" customWidth="true"/>
    <col min="3" max="3" width="5.96666666666667" style="11" customWidth="true"/>
    <col min="4" max="4" width="6.55833333333333" style="11" customWidth="true"/>
    <col min="5" max="5" width="8.75" style="11" customWidth="true"/>
    <col min="6" max="6" width="40.5" style="12" customWidth="true"/>
    <col min="7" max="7" width="11.125" style="11" customWidth="true"/>
    <col min="8" max="8" width="11.875" style="11" customWidth="true"/>
    <col min="9" max="9" width="12.2166666666667" style="11" customWidth="true"/>
    <col min="10" max="16384" width="9" style="1"/>
  </cols>
  <sheetData>
    <row r="1" s="1" customFormat="true" ht="22" customHeight="true" spans="1:9">
      <c r="A1" s="13" t="s">
        <v>0</v>
      </c>
      <c r="B1" s="12"/>
      <c r="C1" s="11"/>
      <c r="D1" s="11"/>
      <c r="E1" s="11"/>
      <c r="F1" s="12"/>
      <c r="G1" s="11"/>
      <c r="H1" s="11"/>
      <c r="I1" s="11"/>
    </row>
    <row r="2" s="1" customFormat="true" ht="33" customHeight="true" spans="1:9">
      <c r="A2" s="14" t="s">
        <v>1</v>
      </c>
      <c r="B2" s="14"/>
      <c r="C2" s="14"/>
      <c r="D2" s="14"/>
      <c r="E2" s="14"/>
      <c r="F2" s="14"/>
      <c r="G2" s="14"/>
      <c r="H2" s="14"/>
      <c r="I2" s="14"/>
    </row>
    <row r="3" s="2" customFormat="true" ht="22.8" customHeight="true" spans="1:9">
      <c r="A3" s="15"/>
      <c r="B3" s="15"/>
      <c r="C3" s="16"/>
      <c r="D3" s="16"/>
      <c r="E3" s="16"/>
      <c r="F3" s="37"/>
      <c r="G3" s="16"/>
      <c r="H3" s="16"/>
      <c r="I3" s="56" t="s">
        <v>2</v>
      </c>
    </row>
    <row r="4" s="1" customFormat="true" ht="39" customHeight="true" spans="1:9">
      <c r="A4" s="17" t="s">
        <v>3</v>
      </c>
      <c r="B4" s="18" t="s">
        <v>4</v>
      </c>
      <c r="C4" s="18" t="s">
        <v>5</v>
      </c>
      <c r="D4" s="18" t="s">
        <v>6</v>
      </c>
      <c r="E4" s="18" t="s">
        <v>7</v>
      </c>
      <c r="F4" s="18" t="s">
        <v>8</v>
      </c>
      <c r="G4" s="18" t="s">
        <v>9</v>
      </c>
      <c r="H4" s="18" t="s">
        <v>10</v>
      </c>
      <c r="I4" s="18" t="s">
        <v>11</v>
      </c>
    </row>
    <row r="5" s="3" customFormat="true" ht="35" customHeight="true" spans="1:35">
      <c r="A5" s="19" t="s">
        <v>12</v>
      </c>
      <c r="B5" s="20"/>
      <c r="C5" s="18"/>
      <c r="D5" s="18"/>
      <c r="E5" s="18"/>
      <c r="F5" s="38"/>
      <c r="G5" s="18"/>
      <c r="H5" s="39">
        <f>H6+H56</f>
        <v>12709990.03</v>
      </c>
      <c r="I5" s="39">
        <f>I6+I56</f>
        <v>2028999</v>
      </c>
      <c r="J5" s="57"/>
      <c r="K5" s="57"/>
      <c r="L5" s="57"/>
      <c r="M5" s="57"/>
      <c r="N5" s="57"/>
      <c r="O5" s="57"/>
      <c r="P5" s="57"/>
      <c r="Q5" s="57"/>
      <c r="R5" s="57"/>
      <c r="S5" s="57"/>
      <c r="T5" s="57"/>
      <c r="U5" s="57"/>
      <c r="V5" s="57"/>
      <c r="W5" s="57"/>
      <c r="X5" s="57"/>
      <c r="Y5" s="57"/>
      <c r="Z5" s="57"/>
      <c r="AA5" s="57"/>
      <c r="AB5" s="57"/>
      <c r="AC5" s="57"/>
      <c r="AD5" s="57"/>
      <c r="AE5" s="57"/>
      <c r="AF5" s="57"/>
      <c r="AG5" s="57"/>
      <c r="AH5" s="57"/>
      <c r="AI5" s="57"/>
    </row>
    <row r="6" ht="35" customHeight="true" spans="1:9">
      <c r="A6" s="21"/>
      <c r="B6" s="22" t="s">
        <v>13</v>
      </c>
      <c r="C6" s="21"/>
      <c r="D6" s="21"/>
      <c r="E6" s="21"/>
      <c r="F6" s="40"/>
      <c r="G6" s="21"/>
      <c r="H6" s="41">
        <f>H7+H33+H43+H47</f>
        <v>6524090.26</v>
      </c>
      <c r="I6" s="41">
        <f>I7+I33+I43+I47</f>
        <v>1087000</v>
      </c>
    </row>
    <row r="7" s="4" customFormat="true" ht="35" customHeight="true" spans="1:9">
      <c r="A7" s="21"/>
      <c r="B7" s="22" t="s">
        <v>14</v>
      </c>
      <c r="C7" s="21"/>
      <c r="D7" s="21"/>
      <c r="E7" s="21"/>
      <c r="F7" s="40"/>
      <c r="G7" s="21"/>
      <c r="H7" s="32">
        <f>SUM(H8:H32)</f>
        <v>3474358</v>
      </c>
      <c r="I7" s="32">
        <f>SUM(I8:I32)</f>
        <v>619000</v>
      </c>
    </row>
    <row r="8" s="5" customFormat="true" ht="85" customHeight="true" spans="1:9">
      <c r="A8" s="23">
        <v>1</v>
      </c>
      <c r="B8" s="24" t="s">
        <v>15</v>
      </c>
      <c r="C8" s="25" t="s">
        <v>16</v>
      </c>
      <c r="D8" s="26" t="s">
        <v>17</v>
      </c>
      <c r="E8" s="25" t="s">
        <v>18</v>
      </c>
      <c r="F8" s="24" t="s">
        <v>19</v>
      </c>
      <c r="G8" s="27" t="s">
        <v>20</v>
      </c>
      <c r="H8" s="42">
        <v>600000</v>
      </c>
      <c r="I8" s="42">
        <v>30000</v>
      </c>
    </row>
    <row r="9" s="5" customFormat="true" ht="85" customHeight="true" spans="1:33">
      <c r="A9" s="23">
        <v>2</v>
      </c>
      <c r="B9" s="24" t="s">
        <v>21</v>
      </c>
      <c r="C9" s="25" t="s">
        <v>16</v>
      </c>
      <c r="D9" s="26" t="s">
        <v>22</v>
      </c>
      <c r="E9" s="26" t="s">
        <v>23</v>
      </c>
      <c r="F9" s="24" t="s">
        <v>24</v>
      </c>
      <c r="G9" s="43" t="s">
        <v>25</v>
      </c>
      <c r="H9" s="42">
        <v>200000</v>
      </c>
      <c r="I9" s="42">
        <v>20000</v>
      </c>
      <c r="J9" s="58"/>
      <c r="K9" s="58"/>
      <c r="L9" s="58"/>
      <c r="M9" s="58"/>
      <c r="N9" s="58"/>
      <c r="O9" s="58"/>
      <c r="P9" s="58"/>
      <c r="Q9" s="58"/>
      <c r="R9" s="58"/>
      <c r="S9" s="58"/>
      <c r="T9" s="58"/>
      <c r="U9" s="58"/>
      <c r="V9" s="58"/>
      <c r="W9" s="58"/>
      <c r="X9" s="58"/>
      <c r="Y9" s="58"/>
      <c r="Z9" s="58"/>
      <c r="AA9" s="58"/>
      <c r="AB9" s="58"/>
      <c r="AC9" s="58"/>
      <c r="AD9" s="58"/>
      <c r="AE9" s="58"/>
      <c r="AF9" s="58"/>
      <c r="AG9" s="58"/>
    </row>
    <row r="10" s="5" customFormat="true" ht="85" customHeight="true" spans="1:9">
      <c r="A10" s="23">
        <v>3</v>
      </c>
      <c r="B10" s="24" t="s">
        <v>26</v>
      </c>
      <c r="C10" s="25" t="s">
        <v>27</v>
      </c>
      <c r="D10" s="26" t="s">
        <v>17</v>
      </c>
      <c r="E10" s="27" t="s">
        <v>28</v>
      </c>
      <c r="F10" s="28" t="s">
        <v>29</v>
      </c>
      <c r="G10" s="27" t="s">
        <v>30</v>
      </c>
      <c r="H10" s="42">
        <v>150000</v>
      </c>
      <c r="I10" s="42">
        <v>60000</v>
      </c>
    </row>
    <row r="11" s="5" customFormat="true" ht="96" customHeight="true" spans="1:35">
      <c r="A11" s="23">
        <v>4</v>
      </c>
      <c r="B11" s="24" t="s">
        <v>31</v>
      </c>
      <c r="C11" s="25" t="s">
        <v>16</v>
      </c>
      <c r="D11" s="25" t="s">
        <v>17</v>
      </c>
      <c r="E11" s="26" t="s">
        <v>32</v>
      </c>
      <c r="F11" s="24" t="s">
        <v>33</v>
      </c>
      <c r="G11" s="43" t="s">
        <v>20</v>
      </c>
      <c r="H11" s="42">
        <v>100000</v>
      </c>
      <c r="I11" s="42">
        <v>30000</v>
      </c>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row>
    <row r="12" s="5" customFormat="true" ht="102" customHeight="true" spans="1:35">
      <c r="A12" s="23">
        <v>5</v>
      </c>
      <c r="B12" s="24" t="s">
        <v>34</v>
      </c>
      <c r="C12" s="25" t="s">
        <v>16</v>
      </c>
      <c r="D12" s="26" t="s">
        <v>35</v>
      </c>
      <c r="E12" s="26" t="s">
        <v>36</v>
      </c>
      <c r="F12" s="28" t="s">
        <v>37</v>
      </c>
      <c r="G12" s="43" t="s">
        <v>25</v>
      </c>
      <c r="H12" s="42">
        <v>51800</v>
      </c>
      <c r="I12" s="42">
        <v>40000</v>
      </c>
      <c r="J12" s="6"/>
      <c r="K12" s="6"/>
      <c r="L12" s="6"/>
      <c r="M12" s="6"/>
      <c r="N12" s="6"/>
      <c r="O12" s="6"/>
      <c r="P12" s="6"/>
      <c r="Q12" s="6"/>
      <c r="R12" s="6"/>
      <c r="S12" s="6"/>
      <c r="T12" s="6"/>
      <c r="U12" s="6"/>
      <c r="V12" s="6"/>
      <c r="W12" s="6"/>
      <c r="X12" s="6"/>
      <c r="Y12" s="6"/>
      <c r="Z12" s="6"/>
      <c r="AA12" s="6"/>
      <c r="AB12" s="6"/>
      <c r="AC12" s="6"/>
      <c r="AD12" s="6"/>
      <c r="AE12" s="6"/>
      <c r="AF12" s="6"/>
      <c r="AG12" s="6"/>
      <c r="AH12" s="6"/>
      <c r="AI12" s="6"/>
    </row>
    <row r="13" s="5" customFormat="true" ht="97" customHeight="true" spans="1:35">
      <c r="A13" s="23">
        <v>6</v>
      </c>
      <c r="B13" s="24" t="s">
        <v>38</v>
      </c>
      <c r="C13" s="25" t="s">
        <v>16</v>
      </c>
      <c r="D13" s="26" t="s">
        <v>35</v>
      </c>
      <c r="E13" s="26" t="s">
        <v>39</v>
      </c>
      <c r="F13" s="24" t="s">
        <v>40</v>
      </c>
      <c r="G13" s="43" t="s">
        <v>20</v>
      </c>
      <c r="H13" s="42">
        <v>51150</v>
      </c>
      <c r="I13" s="42">
        <v>24000</v>
      </c>
      <c r="J13" s="6"/>
      <c r="K13" s="6"/>
      <c r="L13" s="6"/>
      <c r="M13" s="6"/>
      <c r="N13" s="6"/>
      <c r="O13" s="6"/>
      <c r="P13" s="6"/>
      <c r="Q13" s="6"/>
      <c r="R13" s="6"/>
      <c r="S13" s="6"/>
      <c r="T13" s="6"/>
      <c r="U13" s="6"/>
      <c r="V13" s="6"/>
      <c r="W13" s="6"/>
      <c r="X13" s="6"/>
      <c r="Y13" s="6"/>
      <c r="Z13" s="6"/>
      <c r="AA13" s="6"/>
      <c r="AB13" s="6"/>
      <c r="AC13" s="6"/>
      <c r="AD13" s="6"/>
      <c r="AE13" s="6"/>
      <c r="AF13" s="6"/>
      <c r="AG13" s="6"/>
      <c r="AH13" s="6"/>
      <c r="AI13" s="6"/>
    </row>
    <row r="14" s="6" customFormat="true" ht="99" customHeight="true" spans="1:9">
      <c r="A14" s="23">
        <v>7</v>
      </c>
      <c r="B14" s="24" t="s">
        <v>41</v>
      </c>
      <c r="C14" s="27" t="s">
        <v>16</v>
      </c>
      <c r="D14" s="25" t="s">
        <v>42</v>
      </c>
      <c r="E14" s="25" t="s">
        <v>43</v>
      </c>
      <c r="F14" s="24" t="s">
        <v>44</v>
      </c>
      <c r="G14" s="25" t="s">
        <v>20</v>
      </c>
      <c r="H14" s="44">
        <v>32000</v>
      </c>
      <c r="I14" s="44">
        <v>17000</v>
      </c>
    </row>
    <row r="15" s="6" customFormat="true" ht="85" customHeight="true" spans="1:9">
      <c r="A15" s="23">
        <v>8</v>
      </c>
      <c r="B15" s="28" t="s">
        <v>45</v>
      </c>
      <c r="C15" s="27" t="s">
        <v>16</v>
      </c>
      <c r="D15" s="27" t="s">
        <v>46</v>
      </c>
      <c r="E15" s="27" t="s">
        <v>47</v>
      </c>
      <c r="F15" s="28" t="s">
        <v>48</v>
      </c>
      <c r="G15" s="27" t="s">
        <v>20</v>
      </c>
      <c r="H15" s="42">
        <v>40000</v>
      </c>
      <c r="I15" s="42">
        <v>20000</v>
      </c>
    </row>
    <row r="16" s="6" customFormat="true" ht="85" customHeight="true" spans="1:23">
      <c r="A16" s="23">
        <v>9</v>
      </c>
      <c r="B16" s="29" t="s">
        <v>49</v>
      </c>
      <c r="C16" s="27" t="s">
        <v>16</v>
      </c>
      <c r="D16" s="27" t="s">
        <v>46</v>
      </c>
      <c r="E16" s="45" t="s">
        <v>50</v>
      </c>
      <c r="F16" s="28" t="s">
        <v>51</v>
      </c>
      <c r="G16" s="43" t="s">
        <v>20</v>
      </c>
      <c r="H16" s="45">
        <v>80000</v>
      </c>
      <c r="I16" s="42">
        <v>30000</v>
      </c>
      <c r="J16" s="5"/>
      <c r="K16" s="5"/>
      <c r="L16" s="5"/>
      <c r="M16" s="5"/>
      <c r="N16" s="5"/>
      <c r="O16" s="5"/>
      <c r="P16" s="5"/>
      <c r="Q16" s="5"/>
      <c r="R16" s="5"/>
      <c r="S16" s="5"/>
      <c r="T16" s="5"/>
      <c r="U16" s="5"/>
      <c r="V16" s="5"/>
      <c r="W16" s="5"/>
    </row>
    <row r="17" s="5" customFormat="true" ht="85" customHeight="true" spans="1:35">
      <c r="A17" s="23">
        <v>10</v>
      </c>
      <c r="B17" s="24" t="s">
        <v>52</v>
      </c>
      <c r="C17" s="25" t="s">
        <v>16</v>
      </c>
      <c r="D17" s="26" t="s">
        <v>17</v>
      </c>
      <c r="E17" s="26" t="s">
        <v>53</v>
      </c>
      <c r="F17" s="24" t="s">
        <v>54</v>
      </c>
      <c r="G17" s="43" t="s">
        <v>25</v>
      </c>
      <c r="H17" s="42">
        <v>33000</v>
      </c>
      <c r="I17" s="42">
        <v>10000</v>
      </c>
      <c r="J17" s="58"/>
      <c r="K17" s="58"/>
      <c r="L17" s="58"/>
      <c r="M17" s="58"/>
      <c r="N17" s="58"/>
      <c r="O17" s="58"/>
      <c r="P17" s="58"/>
      <c r="Q17" s="58"/>
      <c r="R17" s="58"/>
      <c r="S17" s="58"/>
      <c r="T17" s="58"/>
      <c r="U17" s="58"/>
      <c r="V17" s="58"/>
      <c r="W17" s="58"/>
      <c r="X17" s="58"/>
      <c r="Y17" s="58"/>
      <c r="Z17" s="58"/>
      <c r="AA17" s="58"/>
      <c r="AB17" s="58"/>
      <c r="AC17" s="58"/>
      <c r="AD17" s="58"/>
      <c r="AE17" s="58"/>
      <c r="AF17" s="58"/>
      <c r="AG17" s="58"/>
      <c r="AH17" s="58"/>
      <c r="AI17" s="58"/>
    </row>
    <row r="18" s="5" customFormat="true" ht="85" customHeight="true" spans="1:35">
      <c r="A18" s="23">
        <v>11</v>
      </c>
      <c r="B18" s="24" t="s">
        <v>55</v>
      </c>
      <c r="C18" s="25" t="s">
        <v>16</v>
      </c>
      <c r="D18" s="25" t="s">
        <v>17</v>
      </c>
      <c r="E18" s="26" t="s">
        <v>56</v>
      </c>
      <c r="F18" s="24" t="s">
        <v>57</v>
      </c>
      <c r="G18" s="43" t="s">
        <v>20</v>
      </c>
      <c r="H18" s="42">
        <v>50000</v>
      </c>
      <c r="I18" s="42">
        <v>20000</v>
      </c>
      <c r="J18" s="58"/>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row>
    <row r="19" s="5" customFormat="true" ht="126" customHeight="true" spans="1:35">
      <c r="A19" s="23">
        <v>12</v>
      </c>
      <c r="B19" s="24" t="s">
        <v>58</v>
      </c>
      <c r="C19" s="25" t="s">
        <v>16</v>
      </c>
      <c r="D19" s="26" t="s">
        <v>59</v>
      </c>
      <c r="E19" s="26" t="s">
        <v>60</v>
      </c>
      <c r="F19" s="24" t="s">
        <v>61</v>
      </c>
      <c r="G19" s="43" t="s">
        <v>62</v>
      </c>
      <c r="H19" s="42">
        <v>700000</v>
      </c>
      <c r="I19" s="42">
        <v>30000</v>
      </c>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row>
    <row r="20" s="5" customFormat="true" ht="138" customHeight="true" spans="1:35">
      <c r="A20" s="23">
        <v>13</v>
      </c>
      <c r="B20" s="24" t="s">
        <v>63</v>
      </c>
      <c r="C20" s="25" t="s">
        <v>16</v>
      </c>
      <c r="D20" s="26" t="s">
        <v>59</v>
      </c>
      <c r="E20" s="26" t="s">
        <v>64</v>
      </c>
      <c r="F20" s="24" t="s">
        <v>65</v>
      </c>
      <c r="G20" s="43" t="s">
        <v>20</v>
      </c>
      <c r="H20" s="42">
        <v>65000</v>
      </c>
      <c r="I20" s="42">
        <v>15000</v>
      </c>
      <c r="J20" s="58"/>
      <c r="K20" s="58"/>
      <c r="L20" s="58"/>
      <c r="M20" s="58"/>
      <c r="N20" s="58"/>
      <c r="O20" s="58"/>
      <c r="P20" s="58"/>
      <c r="Q20" s="58"/>
      <c r="R20" s="58"/>
      <c r="S20" s="58"/>
      <c r="T20" s="58"/>
      <c r="U20" s="58"/>
      <c r="V20" s="58"/>
      <c r="W20" s="58"/>
      <c r="X20" s="58"/>
      <c r="Y20" s="58"/>
      <c r="Z20" s="58"/>
      <c r="AA20" s="58"/>
      <c r="AB20" s="58"/>
      <c r="AC20" s="58"/>
      <c r="AD20" s="58"/>
      <c r="AE20" s="58"/>
      <c r="AF20" s="58"/>
      <c r="AG20" s="58"/>
      <c r="AH20" s="58"/>
      <c r="AI20" s="58"/>
    </row>
    <row r="21" s="5" customFormat="true" ht="115" customHeight="true" spans="1:35">
      <c r="A21" s="23">
        <v>14</v>
      </c>
      <c r="B21" s="24" t="s">
        <v>66</v>
      </c>
      <c r="C21" s="25" t="s">
        <v>67</v>
      </c>
      <c r="D21" s="26" t="s">
        <v>35</v>
      </c>
      <c r="E21" s="26" t="s">
        <v>68</v>
      </c>
      <c r="F21" s="24" t="s">
        <v>69</v>
      </c>
      <c r="G21" s="43" t="s">
        <v>70</v>
      </c>
      <c r="H21" s="42">
        <v>51503</v>
      </c>
      <c r="I21" s="42">
        <v>37000</v>
      </c>
      <c r="J21" s="6"/>
      <c r="K21" s="6"/>
      <c r="L21" s="6"/>
      <c r="M21" s="6"/>
      <c r="N21" s="6"/>
      <c r="O21" s="6"/>
      <c r="P21" s="6"/>
      <c r="Q21" s="6"/>
      <c r="R21" s="6"/>
      <c r="S21" s="6"/>
      <c r="T21" s="6"/>
      <c r="U21" s="6"/>
      <c r="V21" s="6"/>
      <c r="W21" s="6"/>
      <c r="X21" s="6"/>
      <c r="Y21" s="6"/>
      <c r="Z21" s="6"/>
      <c r="AA21" s="6"/>
      <c r="AB21" s="6"/>
      <c r="AC21" s="6"/>
      <c r="AD21" s="6"/>
      <c r="AE21" s="6"/>
      <c r="AF21" s="6"/>
      <c r="AG21" s="6"/>
      <c r="AH21" s="6"/>
      <c r="AI21" s="6"/>
    </row>
    <row r="22" s="5" customFormat="true" ht="125" customHeight="true" spans="1:35">
      <c r="A22" s="23">
        <v>15</v>
      </c>
      <c r="B22" s="24" t="s">
        <v>71</v>
      </c>
      <c r="C22" s="25" t="s">
        <v>67</v>
      </c>
      <c r="D22" s="26" t="s">
        <v>35</v>
      </c>
      <c r="E22" s="26" t="s">
        <v>72</v>
      </c>
      <c r="F22" s="24" t="s">
        <v>73</v>
      </c>
      <c r="G22" s="43" t="s">
        <v>70</v>
      </c>
      <c r="H22" s="42">
        <v>50231</v>
      </c>
      <c r="I22" s="42">
        <v>33000</v>
      </c>
      <c r="J22" s="6"/>
      <c r="K22" s="6"/>
      <c r="L22" s="6"/>
      <c r="M22" s="6"/>
      <c r="N22" s="6"/>
      <c r="O22" s="6"/>
      <c r="P22" s="6"/>
      <c r="Q22" s="6"/>
      <c r="R22" s="6"/>
      <c r="S22" s="6"/>
      <c r="T22" s="6"/>
      <c r="U22" s="6"/>
      <c r="V22" s="6"/>
      <c r="W22" s="6"/>
      <c r="X22" s="6"/>
      <c r="Y22" s="6"/>
      <c r="Z22" s="6"/>
      <c r="AA22" s="6"/>
      <c r="AB22" s="6"/>
      <c r="AC22" s="6"/>
      <c r="AD22" s="6"/>
      <c r="AE22" s="6"/>
      <c r="AF22" s="6"/>
      <c r="AG22" s="6"/>
      <c r="AH22" s="6"/>
      <c r="AI22" s="6"/>
    </row>
    <row r="23" s="5" customFormat="true" ht="85" customHeight="true" spans="1:35">
      <c r="A23" s="23">
        <v>16</v>
      </c>
      <c r="B23" s="28" t="s">
        <v>74</v>
      </c>
      <c r="C23" s="25" t="s">
        <v>16</v>
      </c>
      <c r="D23" s="26" t="s">
        <v>35</v>
      </c>
      <c r="E23" s="27" t="s">
        <v>75</v>
      </c>
      <c r="F23" s="28" t="s">
        <v>76</v>
      </c>
      <c r="G23" s="43" t="s">
        <v>70</v>
      </c>
      <c r="H23" s="42">
        <v>20000</v>
      </c>
      <c r="I23" s="42">
        <v>19000</v>
      </c>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row>
    <row r="24" s="7" customFormat="true" ht="85" customHeight="true" spans="1:25">
      <c r="A24" s="23">
        <v>17</v>
      </c>
      <c r="B24" s="24" t="s">
        <v>77</v>
      </c>
      <c r="C24" s="25" t="s">
        <v>16</v>
      </c>
      <c r="D24" s="26" t="s">
        <v>78</v>
      </c>
      <c r="E24" s="25" t="s">
        <v>79</v>
      </c>
      <c r="F24" s="24" t="s">
        <v>80</v>
      </c>
      <c r="G24" s="43" t="s">
        <v>81</v>
      </c>
      <c r="H24" s="27">
        <v>102000</v>
      </c>
      <c r="I24" s="27">
        <v>25000</v>
      </c>
      <c r="J24" s="59"/>
      <c r="K24" s="59"/>
      <c r="L24" s="59"/>
      <c r="M24" s="59"/>
      <c r="N24" s="59"/>
      <c r="O24" s="59"/>
      <c r="P24" s="59"/>
      <c r="Q24" s="59"/>
      <c r="R24" s="59"/>
      <c r="S24" s="59"/>
      <c r="T24" s="59"/>
      <c r="U24" s="59"/>
      <c r="V24" s="59"/>
      <c r="W24" s="59"/>
      <c r="X24" s="59"/>
      <c r="Y24" s="59"/>
    </row>
    <row r="25" s="5" customFormat="true" ht="85" customHeight="true" spans="1:33">
      <c r="A25" s="23">
        <v>18</v>
      </c>
      <c r="B25" s="24" t="s">
        <v>82</v>
      </c>
      <c r="C25" s="25" t="s">
        <v>16</v>
      </c>
      <c r="D25" s="26" t="s">
        <v>22</v>
      </c>
      <c r="E25" s="26" t="s">
        <v>83</v>
      </c>
      <c r="F25" s="24" t="s">
        <v>84</v>
      </c>
      <c r="G25" s="43" t="s">
        <v>25</v>
      </c>
      <c r="H25" s="42">
        <v>82000</v>
      </c>
      <c r="I25" s="42">
        <v>20000</v>
      </c>
      <c r="J25" s="58"/>
      <c r="K25" s="58"/>
      <c r="L25" s="58"/>
      <c r="M25" s="58"/>
      <c r="N25" s="58"/>
      <c r="O25" s="58"/>
      <c r="P25" s="58"/>
      <c r="Q25" s="58"/>
      <c r="R25" s="58"/>
      <c r="S25" s="58"/>
      <c r="T25" s="58"/>
      <c r="U25" s="58"/>
      <c r="V25" s="58"/>
      <c r="W25" s="58"/>
      <c r="X25" s="58"/>
      <c r="Y25" s="58"/>
      <c r="Z25" s="58"/>
      <c r="AA25" s="58"/>
      <c r="AB25" s="58"/>
      <c r="AC25" s="58"/>
      <c r="AD25" s="58"/>
      <c r="AE25" s="58"/>
      <c r="AF25" s="58"/>
      <c r="AG25" s="58"/>
    </row>
    <row r="26" s="5" customFormat="true" ht="85" customHeight="true" spans="1:33">
      <c r="A26" s="23">
        <v>19</v>
      </c>
      <c r="B26" s="24" t="s">
        <v>85</v>
      </c>
      <c r="C26" s="25" t="s">
        <v>16</v>
      </c>
      <c r="D26" s="26" t="s">
        <v>22</v>
      </c>
      <c r="E26" s="26" t="s">
        <v>86</v>
      </c>
      <c r="F26" s="24" t="s">
        <v>87</v>
      </c>
      <c r="G26" s="43" t="s">
        <v>25</v>
      </c>
      <c r="H26" s="42">
        <v>120000</v>
      </c>
      <c r="I26" s="42">
        <v>30000</v>
      </c>
      <c r="J26" s="58"/>
      <c r="K26" s="58"/>
      <c r="L26" s="58"/>
      <c r="M26" s="58"/>
      <c r="N26" s="58"/>
      <c r="O26" s="58"/>
      <c r="P26" s="58"/>
      <c r="Q26" s="58"/>
      <c r="R26" s="58"/>
      <c r="S26" s="58"/>
      <c r="T26" s="58"/>
      <c r="U26" s="58"/>
      <c r="V26" s="58"/>
      <c r="W26" s="58"/>
      <c r="X26" s="58"/>
      <c r="Y26" s="58"/>
      <c r="Z26" s="58"/>
      <c r="AA26" s="58"/>
      <c r="AB26" s="58"/>
      <c r="AC26" s="58"/>
      <c r="AD26" s="58"/>
      <c r="AE26" s="58"/>
      <c r="AF26" s="58"/>
      <c r="AG26" s="58"/>
    </row>
    <row r="27" s="6" customFormat="true" ht="85" customHeight="true" spans="1:33">
      <c r="A27" s="23">
        <v>20</v>
      </c>
      <c r="B27" s="24" t="s">
        <v>88</v>
      </c>
      <c r="C27" s="25" t="s">
        <v>16</v>
      </c>
      <c r="D27" s="26" t="s">
        <v>22</v>
      </c>
      <c r="E27" s="25" t="s">
        <v>89</v>
      </c>
      <c r="F27" s="24" t="s">
        <v>90</v>
      </c>
      <c r="G27" s="25" t="s">
        <v>91</v>
      </c>
      <c r="H27" s="25">
        <v>371000</v>
      </c>
      <c r="I27" s="25">
        <v>20000</v>
      </c>
      <c r="J27" s="5"/>
      <c r="K27" s="5"/>
      <c r="L27" s="5"/>
      <c r="M27" s="5"/>
      <c r="N27" s="5"/>
      <c r="O27" s="5"/>
      <c r="P27" s="5"/>
      <c r="Q27" s="5"/>
      <c r="R27" s="5"/>
      <c r="S27" s="5"/>
      <c r="T27" s="5"/>
      <c r="U27" s="5"/>
      <c r="V27" s="5"/>
      <c r="W27" s="5"/>
      <c r="X27" s="5"/>
      <c r="Y27" s="5"/>
      <c r="Z27" s="5"/>
      <c r="AA27" s="5"/>
      <c r="AB27" s="5"/>
      <c r="AC27" s="5"/>
      <c r="AD27" s="5"/>
      <c r="AE27" s="5"/>
      <c r="AF27" s="5"/>
      <c r="AG27" s="5"/>
    </row>
    <row r="28" s="6" customFormat="true" ht="85" customHeight="true" spans="1:33">
      <c r="A28" s="23">
        <v>21</v>
      </c>
      <c r="B28" s="24" t="s">
        <v>92</v>
      </c>
      <c r="C28" s="25" t="s">
        <v>16</v>
      </c>
      <c r="D28" s="26" t="s">
        <v>22</v>
      </c>
      <c r="E28" s="43" t="s">
        <v>93</v>
      </c>
      <c r="F28" s="24" t="s">
        <v>94</v>
      </c>
      <c r="G28" s="43" t="s">
        <v>95</v>
      </c>
      <c r="H28" s="46">
        <v>315000</v>
      </c>
      <c r="I28" s="27">
        <v>30000</v>
      </c>
      <c r="J28" s="5"/>
      <c r="K28" s="5"/>
      <c r="L28" s="5"/>
      <c r="M28" s="5"/>
      <c r="N28" s="5"/>
      <c r="O28" s="5"/>
      <c r="P28" s="5"/>
      <c r="Q28" s="5"/>
      <c r="R28" s="5"/>
      <c r="S28" s="5"/>
      <c r="T28" s="5"/>
      <c r="U28" s="5"/>
      <c r="V28" s="5"/>
      <c r="W28" s="5"/>
      <c r="X28" s="5"/>
      <c r="Y28" s="5"/>
      <c r="Z28" s="5"/>
      <c r="AA28" s="5"/>
      <c r="AB28" s="5"/>
      <c r="AC28" s="5"/>
      <c r="AD28" s="5"/>
      <c r="AE28" s="5"/>
      <c r="AF28" s="5"/>
      <c r="AG28" s="5"/>
    </row>
    <row r="29" s="8" customFormat="true" ht="85" customHeight="true" spans="1:9">
      <c r="A29" s="23">
        <v>22</v>
      </c>
      <c r="B29" s="29" t="s">
        <v>96</v>
      </c>
      <c r="C29" s="25" t="s">
        <v>16</v>
      </c>
      <c r="D29" s="26" t="s">
        <v>97</v>
      </c>
      <c r="E29" s="26" t="s">
        <v>98</v>
      </c>
      <c r="F29" s="24" t="s">
        <v>99</v>
      </c>
      <c r="G29" s="43" t="s">
        <v>20</v>
      </c>
      <c r="H29" s="42">
        <v>22000</v>
      </c>
      <c r="I29" s="42">
        <v>10000</v>
      </c>
    </row>
    <row r="30" s="8" customFormat="true" ht="119" customHeight="true" spans="1:9">
      <c r="A30" s="23">
        <v>23</v>
      </c>
      <c r="B30" s="29" t="s">
        <v>100</v>
      </c>
      <c r="C30" s="25" t="s">
        <v>101</v>
      </c>
      <c r="D30" s="26" t="s">
        <v>97</v>
      </c>
      <c r="E30" s="26" t="s">
        <v>102</v>
      </c>
      <c r="F30" s="24" t="s">
        <v>103</v>
      </c>
      <c r="G30" s="43" t="s">
        <v>70</v>
      </c>
      <c r="H30" s="42">
        <v>80000</v>
      </c>
      <c r="I30" s="42">
        <v>19000</v>
      </c>
    </row>
    <row r="31" s="5" customFormat="true" ht="100" customHeight="true" spans="1:35">
      <c r="A31" s="23">
        <v>24</v>
      </c>
      <c r="B31" s="30" t="s">
        <v>104</v>
      </c>
      <c r="C31" s="31" t="s">
        <v>16</v>
      </c>
      <c r="D31" s="26" t="s">
        <v>97</v>
      </c>
      <c r="E31" s="47" t="s">
        <v>105</v>
      </c>
      <c r="F31" s="30" t="s">
        <v>106</v>
      </c>
      <c r="G31" s="48" t="s">
        <v>70</v>
      </c>
      <c r="H31" s="42">
        <v>13000</v>
      </c>
      <c r="I31" s="42">
        <v>10000</v>
      </c>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row>
    <row r="32" s="7" customFormat="true" ht="85" customHeight="true" spans="1:35">
      <c r="A32" s="23">
        <v>25</v>
      </c>
      <c r="B32" s="24" t="s">
        <v>107</v>
      </c>
      <c r="C32" s="25" t="s">
        <v>16</v>
      </c>
      <c r="D32" s="26" t="s">
        <v>22</v>
      </c>
      <c r="E32" s="26" t="s">
        <v>108</v>
      </c>
      <c r="F32" s="24" t="s">
        <v>109</v>
      </c>
      <c r="G32" s="43" t="s">
        <v>20</v>
      </c>
      <c r="H32" s="42">
        <v>94674</v>
      </c>
      <c r="I32" s="42">
        <v>20000</v>
      </c>
      <c r="J32" s="60"/>
      <c r="K32" s="60"/>
      <c r="L32" s="60"/>
      <c r="M32" s="60"/>
      <c r="N32" s="60"/>
      <c r="O32" s="60"/>
      <c r="P32" s="60"/>
      <c r="Q32" s="60"/>
      <c r="R32" s="60"/>
      <c r="S32" s="60"/>
      <c r="T32" s="60"/>
      <c r="U32" s="60"/>
      <c r="V32" s="60"/>
      <c r="W32" s="60"/>
      <c r="X32" s="60"/>
      <c r="Y32" s="60"/>
      <c r="Z32" s="61"/>
      <c r="AA32" s="61"/>
      <c r="AB32" s="61"/>
      <c r="AC32" s="61"/>
      <c r="AD32" s="61"/>
      <c r="AE32" s="61"/>
      <c r="AF32" s="61"/>
      <c r="AG32" s="61"/>
      <c r="AH32" s="61"/>
      <c r="AI32" s="61"/>
    </row>
    <row r="33" s="3" customFormat="true" ht="35" customHeight="true" spans="1:31">
      <c r="A33" s="22"/>
      <c r="B33" s="22" t="s">
        <v>110</v>
      </c>
      <c r="C33" s="32"/>
      <c r="D33" s="32"/>
      <c r="E33" s="32"/>
      <c r="F33" s="49"/>
      <c r="G33" s="32"/>
      <c r="H33" s="41">
        <f>SUM(H34:H42)</f>
        <v>887471.05</v>
      </c>
      <c r="I33" s="41">
        <f>SUM(I34:I42)</f>
        <v>207000</v>
      </c>
      <c r="J33" s="57"/>
      <c r="K33" s="57"/>
      <c r="L33" s="57"/>
      <c r="M33" s="57"/>
      <c r="N33" s="57"/>
      <c r="O33" s="57"/>
      <c r="P33" s="57"/>
      <c r="Q33" s="57"/>
      <c r="R33" s="57"/>
      <c r="S33" s="57"/>
      <c r="T33" s="57"/>
      <c r="U33" s="57"/>
      <c r="V33" s="57"/>
      <c r="W33" s="57"/>
      <c r="X33" s="57"/>
      <c r="Y33" s="57"/>
      <c r="Z33" s="57"/>
      <c r="AA33" s="57"/>
      <c r="AB33" s="57"/>
      <c r="AC33" s="57"/>
      <c r="AD33" s="57"/>
      <c r="AE33" s="57"/>
    </row>
    <row r="34" s="5" customFormat="true" ht="85" customHeight="true" spans="1:9">
      <c r="A34" s="23">
        <v>26</v>
      </c>
      <c r="B34" s="24" t="s">
        <v>111</v>
      </c>
      <c r="C34" s="25" t="s">
        <v>112</v>
      </c>
      <c r="D34" s="26" t="s">
        <v>17</v>
      </c>
      <c r="E34" s="26" t="s">
        <v>113</v>
      </c>
      <c r="F34" s="50" t="s">
        <v>114</v>
      </c>
      <c r="G34" s="43" t="s">
        <v>70</v>
      </c>
      <c r="H34" s="42">
        <v>62900</v>
      </c>
      <c r="I34" s="42">
        <v>20000</v>
      </c>
    </row>
    <row r="35" s="6" customFormat="true" ht="135" customHeight="true" spans="1:35">
      <c r="A35" s="23">
        <v>27</v>
      </c>
      <c r="B35" s="29" t="s">
        <v>115</v>
      </c>
      <c r="C35" s="25" t="s">
        <v>16</v>
      </c>
      <c r="D35" s="26" t="s">
        <v>116</v>
      </c>
      <c r="E35" s="26" t="s">
        <v>117</v>
      </c>
      <c r="F35" s="51" t="s">
        <v>118</v>
      </c>
      <c r="G35" s="43" t="s">
        <v>20</v>
      </c>
      <c r="H35" s="42">
        <v>101546.05</v>
      </c>
      <c r="I35" s="42">
        <v>20000</v>
      </c>
      <c r="J35" s="58"/>
      <c r="K35" s="5"/>
      <c r="L35" s="5"/>
      <c r="M35" s="5"/>
      <c r="N35" s="5"/>
      <c r="O35" s="5"/>
      <c r="P35" s="5"/>
      <c r="Q35" s="5"/>
      <c r="R35" s="5"/>
      <c r="S35" s="5"/>
      <c r="T35" s="5"/>
      <c r="U35" s="5"/>
      <c r="V35" s="5"/>
      <c r="W35" s="5"/>
      <c r="X35" s="5"/>
      <c r="Y35" s="5"/>
      <c r="Z35" s="5"/>
      <c r="AA35" s="5"/>
      <c r="AB35" s="5"/>
      <c r="AC35" s="5"/>
      <c r="AD35" s="5"/>
      <c r="AE35" s="5"/>
      <c r="AF35" s="5"/>
      <c r="AG35" s="5"/>
      <c r="AH35" s="5"/>
      <c r="AI35" s="5"/>
    </row>
    <row r="36" s="6" customFormat="true" ht="135" customHeight="true" spans="1:35">
      <c r="A36" s="23">
        <v>28</v>
      </c>
      <c r="B36" s="29" t="s">
        <v>119</v>
      </c>
      <c r="C36" s="25" t="s">
        <v>16</v>
      </c>
      <c r="D36" s="26" t="s">
        <v>120</v>
      </c>
      <c r="E36" s="26" t="s">
        <v>121</v>
      </c>
      <c r="F36" s="24" t="s">
        <v>122</v>
      </c>
      <c r="G36" s="43" t="s">
        <v>25</v>
      </c>
      <c r="H36" s="42">
        <v>379007</v>
      </c>
      <c r="I36" s="42">
        <v>80000</v>
      </c>
      <c r="J36" s="58"/>
      <c r="K36" s="5"/>
      <c r="L36" s="5"/>
      <c r="M36" s="5"/>
      <c r="N36" s="5"/>
      <c r="O36" s="5"/>
      <c r="P36" s="5"/>
      <c r="Q36" s="5"/>
      <c r="R36" s="5"/>
      <c r="S36" s="5"/>
      <c r="T36" s="5"/>
      <c r="U36" s="5"/>
      <c r="V36" s="5"/>
      <c r="W36" s="5"/>
      <c r="X36" s="5"/>
      <c r="Y36" s="5"/>
      <c r="Z36" s="5"/>
      <c r="AA36" s="5"/>
      <c r="AB36" s="5"/>
      <c r="AC36" s="5"/>
      <c r="AD36" s="5"/>
      <c r="AE36" s="5"/>
      <c r="AF36" s="5"/>
      <c r="AG36" s="5"/>
      <c r="AH36" s="5"/>
      <c r="AI36" s="5"/>
    </row>
    <row r="37" s="6" customFormat="true" ht="85" customHeight="true" spans="1:35">
      <c r="A37" s="23">
        <v>29</v>
      </c>
      <c r="B37" s="24" t="s">
        <v>123</v>
      </c>
      <c r="C37" s="27" t="s">
        <v>16</v>
      </c>
      <c r="D37" s="26" t="s">
        <v>120</v>
      </c>
      <c r="E37" s="26" t="s">
        <v>124</v>
      </c>
      <c r="F37" s="24" t="s">
        <v>125</v>
      </c>
      <c r="G37" s="43" t="s">
        <v>126</v>
      </c>
      <c r="H37" s="42">
        <v>50973</v>
      </c>
      <c r="I37" s="42">
        <v>12000</v>
      </c>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row>
    <row r="38" s="5" customFormat="true" ht="122" customHeight="true" spans="1:35">
      <c r="A38" s="23">
        <v>30</v>
      </c>
      <c r="B38" s="24" t="s">
        <v>127</v>
      </c>
      <c r="C38" s="25" t="s">
        <v>67</v>
      </c>
      <c r="D38" s="26" t="s">
        <v>35</v>
      </c>
      <c r="E38" s="26" t="s">
        <v>128</v>
      </c>
      <c r="F38" s="24" t="s">
        <v>129</v>
      </c>
      <c r="G38" s="43" t="s">
        <v>20</v>
      </c>
      <c r="H38" s="42">
        <v>70860</v>
      </c>
      <c r="I38" s="42">
        <v>20000</v>
      </c>
      <c r="J38" s="6"/>
      <c r="K38" s="6"/>
      <c r="L38" s="6"/>
      <c r="M38" s="6"/>
      <c r="N38" s="6"/>
      <c r="O38" s="6"/>
      <c r="P38" s="6"/>
      <c r="Q38" s="6"/>
      <c r="R38" s="6"/>
      <c r="S38" s="6"/>
      <c r="T38" s="6"/>
      <c r="U38" s="6"/>
      <c r="V38" s="6"/>
      <c r="W38" s="6"/>
      <c r="X38" s="6"/>
      <c r="Y38" s="6"/>
      <c r="Z38" s="6"/>
      <c r="AA38" s="6"/>
      <c r="AB38" s="6"/>
      <c r="AC38" s="6"/>
      <c r="AD38" s="6"/>
      <c r="AE38" s="6"/>
      <c r="AF38" s="6"/>
      <c r="AG38" s="6"/>
      <c r="AH38" s="6"/>
      <c r="AI38" s="6"/>
    </row>
    <row r="39" s="8" customFormat="true" ht="102" customHeight="true" spans="1:25">
      <c r="A39" s="23">
        <v>31</v>
      </c>
      <c r="B39" s="24" t="s">
        <v>130</v>
      </c>
      <c r="C39" s="25" t="s">
        <v>16</v>
      </c>
      <c r="D39" s="25" t="s">
        <v>78</v>
      </c>
      <c r="E39" s="25" t="s">
        <v>131</v>
      </c>
      <c r="F39" s="24" t="s">
        <v>132</v>
      </c>
      <c r="G39" s="43" t="s">
        <v>133</v>
      </c>
      <c r="H39" s="25">
        <v>94363</v>
      </c>
      <c r="I39" s="25">
        <v>10000</v>
      </c>
      <c r="J39" s="5"/>
      <c r="K39" s="5"/>
      <c r="L39" s="5"/>
      <c r="M39" s="5"/>
      <c r="N39" s="5"/>
      <c r="O39" s="5"/>
      <c r="P39" s="5"/>
      <c r="Q39" s="5"/>
      <c r="R39" s="5"/>
      <c r="S39" s="5"/>
      <c r="T39" s="5"/>
      <c r="U39" s="5"/>
      <c r="V39" s="5"/>
      <c r="W39" s="5"/>
      <c r="X39" s="5"/>
      <c r="Y39" s="5"/>
    </row>
    <row r="40" s="5" customFormat="true" ht="135" customHeight="true" spans="1:35">
      <c r="A40" s="23">
        <v>32</v>
      </c>
      <c r="B40" s="24" t="s">
        <v>134</v>
      </c>
      <c r="C40" s="25" t="s">
        <v>16</v>
      </c>
      <c r="D40" s="26" t="s">
        <v>97</v>
      </c>
      <c r="E40" s="26" t="s">
        <v>135</v>
      </c>
      <c r="F40" s="24" t="s">
        <v>136</v>
      </c>
      <c r="G40" s="43" t="s">
        <v>70</v>
      </c>
      <c r="H40" s="42">
        <v>60715</v>
      </c>
      <c r="I40" s="42">
        <v>10000</v>
      </c>
      <c r="J40" s="58"/>
      <c r="K40" s="58"/>
      <c r="L40" s="58"/>
      <c r="M40" s="58"/>
      <c r="N40" s="58"/>
      <c r="O40" s="58"/>
      <c r="P40" s="58"/>
      <c r="Q40" s="58"/>
      <c r="R40" s="58"/>
      <c r="S40" s="58"/>
      <c r="T40" s="58"/>
      <c r="U40" s="58"/>
      <c r="V40" s="58"/>
      <c r="W40" s="58"/>
      <c r="X40" s="58"/>
      <c r="Y40" s="58"/>
      <c r="Z40" s="58"/>
      <c r="AA40" s="58"/>
      <c r="AB40" s="58"/>
      <c r="AC40" s="58"/>
      <c r="AD40" s="58"/>
      <c r="AE40" s="58"/>
      <c r="AF40" s="58"/>
      <c r="AG40" s="58"/>
      <c r="AH40" s="58"/>
      <c r="AI40" s="58"/>
    </row>
    <row r="41" s="5" customFormat="true" ht="118" customHeight="true" spans="1:35">
      <c r="A41" s="23">
        <v>33</v>
      </c>
      <c r="B41" s="24" t="s">
        <v>137</v>
      </c>
      <c r="C41" s="25" t="s">
        <v>16</v>
      </c>
      <c r="D41" s="26" t="s">
        <v>97</v>
      </c>
      <c r="E41" s="26" t="s">
        <v>138</v>
      </c>
      <c r="F41" s="24" t="s">
        <v>139</v>
      </c>
      <c r="G41" s="43" t="s">
        <v>70</v>
      </c>
      <c r="H41" s="42">
        <v>21889</v>
      </c>
      <c r="I41" s="42">
        <v>10000</v>
      </c>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row>
    <row r="42" s="5" customFormat="true" ht="100" customHeight="true" spans="1:35">
      <c r="A42" s="23">
        <v>34</v>
      </c>
      <c r="B42" s="24" t="s">
        <v>140</v>
      </c>
      <c r="C42" s="25" t="s">
        <v>16</v>
      </c>
      <c r="D42" s="26" t="s">
        <v>97</v>
      </c>
      <c r="E42" s="26" t="s">
        <v>141</v>
      </c>
      <c r="F42" s="24" t="s">
        <v>142</v>
      </c>
      <c r="G42" s="43" t="s">
        <v>70</v>
      </c>
      <c r="H42" s="42">
        <v>45218</v>
      </c>
      <c r="I42" s="42">
        <v>25000</v>
      </c>
      <c r="J42" s="58"/>
      <c r="K42" s="58"/>
      <c r="L42" s="58"/>
      <c r="M42" s="58"/>
      <c r="N42" s="58"/>
      <c r="O42" s="58"/>
      <c r="P42" s="58"/>
      <c r="Q42" s="58"/>
      <c r="R42" s="58"/>
      <c r="S42" s="58"/>
      <c r="T42" s="58"/>
      <c r="U42" s="58"/>
      <c r="V42" s="58"/>
      <c r="W42" s="58"/>
      <c r="X42" s="58"/>
      <c r="Y42" s="58"/>
      <c r="Z42" s="58"/>
      <c r="AA42" s="58"/>
      <c r="AB42" s="58"/>
      <c r="AC42" s="58"/>
      <c r="AD42" s="58"/>
      <c r="AE42" s="58"/>
      <c r="AF42" s="58"/>
      <c r="AG42" s="58"/>
      <c r="AH42" s="58"/>
      <c r="AI42" s="58"/>
    </row>
    <row r="43" s="3" customFormat="true" ht="35" customHeight="true" spans="1:31">
      <c r="A43" s="22"/>
      <c r="B43" s="22" t="s">
        <v>143</v>
      </c>
      <c r="C43" s="32"/>
      <c r="D43" s="32"/>
      <c r="E43" s="32"/>
      <c r="F43" s="49"/>
      <c r="G43" s="32"/>
      <c r="H43" s="32">
        <f>SUM(H44:H46)</f>
        <v>581561</v>
      </c>
      <c r="I43" s="32">
        <f>SUM(I44:I46)</f>
        <v>52000</v>
      </c>
      <c r="J43" s="57"/>
      <c r="K43" s="57"/>
      <c r="L43" s="57"/>
      <c r="M43" s="57"/>
      <c r="N43" s="57"/>
      <c r="O43" s="57"/>
      <c r="P43" s="57"/>
      <c r="Q43" s="57"/>
      <c r="R43" s="57"/>
      <c r="S43" s="57"/>
      <c r="T43" s="57"/>
      <c r="U43" s="57"/>
      <c r="V43" s="57"/>
      <c r="W43" s="57"/>
      <c r="X43" s="57"/>
      <c r="Y43" s="57"/>
      <c r="Z43" s="57"/>
      <c r="AA43" s="57"/>
      <c r="AB43" s="57"/>
      <c r="AC43" s="57"/>
      <c r="AD43" s="57"/>
      <c r="AE43" s="57"/>
    </row>
    <row r="44" s="5" customFormat="true" ht="121" customHeight="true" spans="1:35">
      <c r="A44" s="23">
        <v>35</v>
      </c>
      <c r="B44" s="24" t="s">
        <v>144</v>
      </c>
      <c r="C44" s="25" t="s">
        <v>16</v>
      </c>
      <c r="D44" s="26" t="s">
        <v>59</v>
      </c>
      <c r="E44" s="26" t="s">
        <v>145</v>
      </c>
      <c r="F44" s="24" t="s">
        <v>146</v>
      </c>
      <c r="G44" s="43" t="s">
        <v>147</v>
      </c>
      <c r="H44" s="42">
        <v>500000</v>
      </c>
      <c r="I44" s="42">
        <v>30000</v>
      </c>
      <c r="J44" s="58"/>
      <c r="K44" s="58"/>
      <c r="L44" s="58"/>
      <c r="M44" s="58"/>
      <c r="N44" s="58"/>
      <c r="O44" s="58"/>
      <c r="P44" s="58"/>
      <c r="Q44" s="58"/>
      <c r="R44" s="58"/>
      <c r="S44" s="58"/>
      <c r="T44" s="58"/>
      <c r="U44" s="58"/>
      <c r="V44" s="58"/>
      <c r="W44" s="58"/>
      <c r="X44" s="58"/>
      <c r="Y44" s="58"/>
      <c r="Z44" s="58"/>
      <c r="AA44" s="58"/>
      <c r="AB44" s="58"/>
      <c r="AC44" s="58"/>
      <c r="AD44" s="58"/>
      <c r="AE44" s="58"/>
      <c r="AF44" s="58"/>
      <c r="AG44" s="58"/>
      <c r="AH44" s="58"/>
      <c r="AI44" s="58"/>
    </row>
    <row r="45" s="6" customFormat="true" ht="118" customHeight="true" spans="1:35">
      <c r="A45" s="23">
        <v>36</v>
      </c>
      <c r="B45" s="24" t="s">
        <v>148</v>
      </c>
      <c r="C45" s="27" t="s">
        <v>16</v>
      </c>
      <c r="D45" s="26" t="s">
        <v>120</v>
      </c>
      <c r="E45" s="26" t="s">
        <v>149</v>
      </c>
      <c r="F45" s="24" t="s">
        <v>150</v>
      </c>
      <c r="G45" s="43" t="s">
        <v>91</v>
      </c>
      <c r="H45" s="42">
        <v>51256</v>
      </c>
      <c r="I45" s="42">
        <v>12000</v>
      </c>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row>
    <row r="46" s="5" customFormat="true" ht="101" customHeight="true" spans="1:35">
      <c r="A46" s="23">
        <v>37</v>
      </c>
      <c r="B46" s="24" t="s">
        <v>151</v>
      </c>
      <c r="C46" s="25" t="s">
        <v>16</v>
      </c>
      <c r="D46" s="26" t="s">
        <v>97</v>
      </c>
      <c r="E46" s="26" t="s">
        <v>152</v>
      </c>
      <c r="F46" s="24" t="s">
        <v>153</v>
      </c>
      <c r="G46" s="43" t="s">
        <v>70</v>
      </c>
      <c r="H46" s="42">
        <v>30305</v>
      </c>
      <c r="I46" s="42">
        <v>10000</v>
      </c>
      <c r="J46" s="58"/>
      <c r="K46" s="58"/>
      <c r="L46" s="58"/>
      <c r="M46" s="58"/>
      <c r="N46" s="58"/>
      <c r="O46" s="58"/>
      <c r="P46" s="58"/>
      <c r="Q46" s="58"/>
      <c r="R46" s="58"/>
      <c r="S46" s="58"/>
      <c r="T46" s="58"/>
      <c r="U46" s="58"/>
      <c r="V46" s="58"/>
      <c r="W46" s="58"/>
      <c r="X46" s="58"/>
      <c r="Y46" s="58"/>
      <c r="Z46" s="58"/>
      <c r="AA46" s="58"/>
      <c r="AB46" s="58"/>
      <c r="AC46" s="58"/>
      <c r="AD46" s="58"/>
      <c r="AE46" s="58"/>
      <c r="AF46" s="58"/>
      <c r="AG46" s="58"/>
      <c r="AH46" s="58"/>
      <c r="AI46" s="58"/>
    </row>
    <row r="47" s="3" customFormat="true" ht="35" customHeight="true" spans="1:31">
      <c r="A47" s="22"/>
      <c r="B47" s="22" t="s">
        <v>154</v>
      </c>
      <c r="C47" s="32"/>
      <c r="D47" s="32"/>
      <c r="E47" s="32"/>
      <c r="F47" s="49"/>
      <c r="G47" s="32"/>
      <c r="H47" s="41">
        <f>SUM(H48:H55)</f>
        <v>1580700.21</v>
      </c>
      <c r="I47" s="41">
        <f>SUM(I48:I55)</f>
        <v>209000</v>
      </c>
      <c r="J47" s="57"/>
      <c r="K47" s="57"/>
      <c r="L47" s="57"/>
      <c r="M47" s="57"/>
      <c r="N47" s="57"/>
      <c r="O47" s="57"/>
      <c r="P47" s="57"/>
      <c r="Q47" s="57"/>
      <c r="R47" s="57"/>
      <c r="S47" s="57"/>
      <c r="T47" s="57"/>
      <c r="U47" s="57"/>
      <c r="V47" s="57"/>
      <c r="W47" s="57"/>
      <c r="X47" s="57"/>
      <c r="Y47" s="57"/>
      <c r="Z47" s="57"/>
      <c r="AA47" s="57"/>
      <c r="AB47" s="57"/>
      <c r="AC47" s="57"/>
      <c r="AD47" s="57"/>
      <c r="AE47" s="57"/>
    </row>
    <row r="48" s="6" customFormat="true" ht="85" customHeight="true" spans="1:9">
      <c r="A48" s="23">
        <v>38</v>
      </c>
      <c r="B48" s="28" t="s">
        <v>155</v>
      </c>
      <c r="C48" s="27" t="s">
        <v>16</v>
      </c>
      <c r="D48" s="25" t="s">
        <v>42</v>
      </c>
      <c r="E48" s="27" t="s">
        <v>156</v>
      </c>
      <c r="F48" s="28" t="s">
        <v>157</v>
      </c>
      <c r="G48" s="27" t="s">
        <v>158</v>
      </c>
      <c r="H48" s="42">
        <v>219600</v>
      </c>
      <c r="I48" s="42">
        <v>49000</v>
      </c>
    </row>
    <row r="49" s="6" customFormat="true" ht="104" customHeight="true" spans="1:23">
      <c r="A49" s="23">
        <v>39</v>
      </c>
      <c r="B49" s="28" t="s">
        <v>159</v>
      </c>
      <c r="C49" s="27" t="s">
        <v>16</v>
      </c>
      <c r="D49" s="27" t="s">
        <v>46</v>
      </c>
      <c r="E49" s="27" t="s">
        <v>160</v>
      </c>
      <c r="F49" s="28" t="s">
        <v>161</v>
      </c>
      <c r="G49" s="27" t="s">
        <v>20</v>
      </c>
      <c r="H49" s="42">
        <v>20000</v>
      </c>
      <c r="I49" s="42">
        <v>10000</v>
      </c>
      <c r="J49" s="5"/>
      <c r="K49" s="5"/>
      <c r="L49" s="5"/>
      <c r="M49" s="5"/>
      <c r="N49" s="5"/>
      <c r="O49" s="5"/>
      <c r="P49" s="5"/>
      <c r="Q49" s="5"/>
      <c r="R49" s="5"/>
      <c r="S49" s="5"/>
      <c r="T49" s="5"/>
      <c r="U49" s="5"/>
      <c r="V49" s="5"/>
      <c r="W49" s="5"/>
    </row>
    <row r="50" s="5" customFormat="true" ht="176" customHeight="true" spans="1:35">
      <c r="A50" s="23">
        <v>40</v>
      </c>
      <c r="B50" s="24" t="s">
        <v>162</v>
      </c>
      <c r="C50" s="25" t="s">
        <v>16</v>
      </c>
      <c r="D50" s="26" t="s">
        <v>59</v>
      </c>
      <c r="E50" s="26" t="s">
        <v>163</v>
      </c>
      <c r="F50" s="24" t="s">
        <v>164</v>
      </c>
      <c r="G50" s="43" t="s">
        <v>91</v>
      </c>
      <c r="H50" s="42">
        <v>103759.21</v>
      </c>
      <c r="I50" s="42">
        <v>10000</v>
      </c>
      <c r="J50" s="58"/>
      <c r="K50" s="58"/>
      <c r="L50" s="58"/>
      <c r="M50" s="58"/>
      <c r="N50" s="58"/>
      <c r="O50" s="58"/>
      <c r="P50" s="58"/>
      <c r="Q50" s="58"/>
      <c r="R50" s="58"/>
      <c r="S50" s="58"/>
      <c r="T50" s="58"/>
      <c r="U50" s="58"/>
      <c r="V50" s="58"/>
      <c r="W50" s="58"/>
      <c r="X50" s="58"/>
      <c r="Y50" s="58"/>
      <c r="Z50" s="58"/>
      <c r="AA50" s="58"/>
      <c r="AB50" s="58"/>
      <c r="AC50" s="58"/>
      <c r="AD50" s="58"/>
      <c r="AE50" s="58"/>
      <c r="AF50" s="58"/>
      <c r="AG50" s="58"/>
      <c r="AH50" s="58"/>
      <c r="AI50" s="58"/>
    </row>
    <row r="51" s="7" customFormat="true" ht="85" customHeight="true" spans="1:25">
      <c r="A51" s="23">
        <v>41</v>
      </c>
      <c r="B51" s="24" t="s">
        <v>165</v>
      </c>
      <c r="C51" s="25" t="s">
        <v>16</v>
      </c>
      <c r="D51" s="26" t="s">
        <v>78</v>
      </c>
      <c r="E51" s="27" t="s">
        <v>166</v>
      </c>
      <c r="F51" s="24" t="s">
        <v>167</v>
      </c>
      <c r="G51" s="43" t="s">
        <v>91</v>
      </c>
      <c r="H51" s="27">
        <v>677808</v>
      </c>
      <c r="I51" s="27">
        <v>30000</v>
      </c>
      <c r="J51" s="59"/>
      <c r="K51" s="59"/>
      <c r="L51" s="59"/>
      <c r="M51" s="59"/>
      <c r="N51" s="59"/>
      <c r="O51" s="59"/>
      <c r="P51" s="59"/>
      <c r="Q51" s="59"/>
      <c r="R51" s="59"/>
      <c r="S51" s="59"/>
      <c r="T51" s="59"/>
      <c r="U51" s="59"/>
      <c r="V51" s="59"/>
      <c r="W51" s="59"/>
      <c r="X51" s="59"/>
      <c r="Y51" s="59"/>
    </row>
    <row r="52" s="7" customFormat="true" ht="85" customHeight="true" spans="1:25">
      <c r="A52" s="23">
        <v>42</v>
      </c>
      <c r="B52" s="24" t="s">
        <v>168</v>
      </c>
      <c r="C52" s="25" t="s">
        <v>16</v>
      </c>
      <c r="D52" s="26" t="s">
        <v>78</v>
      </c>
      <c r="E52" s="26" t="s">
        <v>169</v>
      </c>
      <c r="F52" s="24" t="s">
        <v>170</v>
      </c>
      <c r="G52" s="43" t="s">
        <v>171</v>
      </c>
      <c r="H52" s="27">
        <v>112683</v>
      </c>
      <c r="I52" s="27">
        <v>15000</v>
      </c>
      <c r="J52" s="59"/>
      <c r="K52" s="59"/>
      <c r="L52" s="59"/>
      <c r="M52" s="59"/>
      <c r="N52" s="59"/>
      <c r="O52" s="59"/>
      <c r="P52" s="59"/>
      <c r="Q52" s="59"/>
      <c r="R52" s="59"/>
      <c r="S52" s="59"/>
      <c r="T52" s="59"/>
      <c r="U52" s="59"/>
      <c r="V52" s="59"/>
      <c r="W52" s="59"/>
      <c r="X52" s="59"/>
      <c r="Y52" s="59"/>
    </row>
    <row r="53" s="5" customFormat="true" ht="108" customHeight="true" spans="1:35">
      <c r="A53" s="23">
        <v>43</v>
      </c>
      <c r="B53" s="24" t="s">
        <v>172</v>
      </c>
      <c r="C53" s="25" t="s">
        <v>16</v>
      </c>
      <c r="D53" s="26" t="s">
        <v>97</v>
      </c>
      <c r="E53" s="26" t="s">
        <v>173</v>
      </c>
      <c r="F53" s="24" t="s">
        <v>174</v>
      </c>
      <c r="G53" s="43" t="s">
        <v>20</v>
      </c>
      <c r="H53" s="42">
        <v>20580</v>
      </c>
      <c r="I53" s="42">
        <v>15000</v>
      </c>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row>
    <row r="54" s="7" customFormat="true" ht="173" customHeight="true" spans="1:35">
      <c r="A54" s="23">
        <v>44</v>
      </c>
      <c r="B54" s="24" t="s">
        <v>175</v>
      </c>
      <c r="C54" s="27" t="s">
        <v>16</v>
      </c>
      <c r="D54" s="26" t="s">
        <v>78</v>
      </c>
      <c r="E54" s="26" t="s">
        <v>176</v>
      </c>
      <c r="F54" s="24" t="s">
        <v>177</v>
      </c>
      <c r="G54" s="43" t="s">
        <v>20</v>
      </c>
      <c r="H54" s="42">
        <v>403100</v>
      </c>
      <c r="I54" s="42">
        <v>70000</v>
      </c>
      <c r="J54" s="60"/>
      <c r="K54" s="60"/>
      <c r="L54" s="60"/>
      <c r="M54" s="60"/>
      <c r="N54" s="60"/>
      <c r="O54" s="60"/>
      <c r="P54" s="60"/>
      <c r="Q54" s="60"/>
      <c r="R54" s="60"/>
      <c r="S54" s="60"/>
      <c r="T54" s="60"/>
      <c r="U54" s="60"/>
      <c r="V54" s="60"/>
      <c r="W54" s="60"/>
      <c r="X54" s="60"/>
      <c r="Y54" s="60"/>
      <c r="Z54" s="61"/>
      <c r="AA54" s="61"/>
      <c r="AB54" s="61"/>
      <c r="AC54" s="61"/>
      <c r="AD54" s="61"/>
      <c r="AE54" s="61"/>
      <c r="AF54" s="61"/>
      <c r="AG54" s="61"/>
      <c r="AH54" s="61"/>
      <c r="AI54" s="61"/>
    </row>
    <row r="55" s="9" customFormat="true" ht="109" customHeight="true" spans="1:9">
      <c r="A55" s="23">
        <v>45</v>
      </c>
      <c r="B55" s="28" t="s">
        <v>178</v>
      </c>
      <c r="C55" s="27" t="s">
        <v>16</v>
      </c>
      <c r="D55" s="27" t="s">
        <v>78</v>
      </c>
      <c r="E55" s="27" t="s">
        <v>179</v>
      </c>
      <c r="F55" s="28" t="s">
        <v>180</v>
      </c>
      <c r="G55" s="27" t="s">
        <v>20</v>
      </c>
      <c r="H55" s="27">
        <v>23170</v>
      </c>
      <c r="I55" s="27">
        <v>10000</v>
      </c>
    </row>
    <row r="56" s="3" customFormat="true" ht="35" customHeight="true" spans="1:31">
      <c r="A56" s="22"/>
      <c r="B56" s="22" t="s">
        <v>181</v>
      </c>
      <c r="C56" s="32"/>
      <c r="D56" s="32"/>
      <c r="E56" s="32"/>
      <c r="F56" s="49"/>
      <c r="G56" s="32"/>
      <c r="H56" s="41">
        <f>H57+H79+H94</f>
        <v>6185899.77</v>
      </c>
      <c r="I56" s="41">
        <f>I57+I79+I94</f>
        <v>941999</v>
      </c>
      <c r="J56" s="57"/>
      <c r="K56" s="57"/>
      <c r="L56" s="57"/>
      <c r="M56" s="57"/>
      <c r="N56" s="57"/>
      <c r="O56" s="57"/>
      <c r="P56" s="57"/>
      <c r="Q56" s="57"/>
      <c r="R56" s="57"/>
      <c r="S56" s="57"/>
      <c r="T56" s="57"/>
      <c r="U56" s="57"/>
      <c r="V56" s="57"/>
      <c r="W56" s="57"/>
      <c r="X56" s="57"/>
      <c r="Y56" s="57"/>
      <c r="Z56" s="57"/>
      <c r="AA56" s="57"/>
      <c r="AB56" s="57"/>
      <c r="AC56" s="57"/>
      <c r="AD56" s="57"/>
      <c r="AE56" s="57"/>
    </row>
    <row r="57" s="3" customFormat="true" ht="35" customHeight="true" spans="1:31">
      <c r="A57" s="22"/>
      <c r="B57" s="22" t="s">
        <v>182</v>
      </c>
      <c r="C57" s="32"/>
      <c r="D57" s="32"/>
      <c r="E57" s="32"/>
      <c r="F57" s="49"/>
      <c r="G57" s="32"/>
      <c r="H57" s="32">
        <f>SUM(H58:H78)</f>
        <v>5224632</v>
      </c>
      <c r="I57" s="32">
        <f>SUM(I58:I78)</f>
        <v>541000</v>
      </c>
      <c r="J57" s="57"/>
      <c r="K57" s="57"/>
      <c r="L57" s="57"/>
      <c r="M57" s="57"/>
      <c r="N57" s="57"/>
      <c r="O57" s="57"/>
      <c r="P57" s="57"/>
      <c r="Q57" s="57"/>
      <c r="R57" s="57"/>
      <c r="S57" s="57"/>
      <c r="T57" s="57"/>
      <c r="U57" s="57"/>
      <c r="V57" s="57"/>
      <c r="W57" s="57"/>
      <c r="X57" s="57"/>
      <c r="Y57" s="57"/>
      <c r="Z57" s="57"/>
      <c r="AA57" s="57"/>
      <c r="AB57" s="57"/>
      <c r="AC57" s="57"/>
      <c r="AD57" s="57"/>
      <c r="AE57" s="57"/>
    </row>
    <row r="58" s="6" customFormat="true" ht="120" customHeight="true" spans="1:9">
      <c r="A58" s="23">
        <v>46</v>
      </c>
      <c r="B58" s="24" t="s">
        <v>183</v>
      </c>
      <c r="C58" s="27" t="s">
        <v>16</v>
      </c>
      <c r="D58" s="25" t="s">
        <v>42</v>
      </c>
      <c r="E58" s="25" t="s">
        <v>184</v>
      </c>
      <c r="F58" s="28" t="s">
        <v>185</v>
      </c>
      <c r="G58" s="27" t="s">
        <v>186</v>
      </c>
      <c r="H58" s="42">
        <v>50000</v>
      </c>
      <c r="I58" s="42">
        <v>10000</v>
      </c>
    </row>
    <row r="59" s="6" customFormat="true" ht="135" customHeight="true" spans="1:9">
      <c r="A59" s="23">
        <v>47</v>
      </c>
      <c r="B59" s="33" t="s">
        <v>187</v>
      </c>
      <c r="C59" s="34" t="s">
        <v>16</v>
      </c>
      <c r="D59" s="25" t="s">
        <v>42</v>
      </c>
      <c r="E59" s="27" t="s">
        <v>188</v>
      </c>
      <c r="F59" s="33" t="s">
        <v>189</v>
      </c>
      <c r="G59" s="52" t="s">
        <v>186</v>
      </c>
      <c r="H59" s="53">
        <v>40000</v>
      </c>
      <c r="I59" s="53">
        <v>10000</v>
      </c>
    </row>
    <row r="60" s="6" customFormat="true" ht="96" customHeight="true" spans="1:9">
      <c r="A60" s="23">
        <v>48</v>
      </c>
      <c r="B60" s="35" t="s">
        <v>190</v>
      </c>
      <c r="C60" s="36" t="s">
        <v>16</v>
      </c>
      <c r="D60" s="25" t="s">
        <v>42</v>
      </c>
      <c r="E60" s="26" t="s">
        <v>191</v>
      </c>
      <c r="F60" s="54" t="s">
        <v>192</v>
      </c>
      <c r="G60" s="55" t="s">
        <v>193</v>
      </c>
      <c r="H60" s="42">
        <v>163331</v>
      </c>
      <c r="I60" s="45">
        <v>100000</v>
      </c>
    </row>
    <row r="61" s="6" customFormat="true" ht="87" customHeight="true" spans="1:23">
      <c r="A61" s="23">
        <v>49</v>
      </c>
      <c r="B61" s="28" t="s">
        <v>194</v>
      </c>
      <c r="C61" s="27" t="s">
        <v>16</v>
      </c>
      <c r="D61" s="27" t="s">
        <v>46</v>
      </c>
      <c r="E61" s="27" t="s">
        <v>195</v>
      </c>
      <c r="F61" s="28" t="s">
        <v>196</v>
      </c>
      <c r="G61" s="27" t="s">
        <v>186</v>
      </c>
      <c r="H61" s="42">
        <v>51000</v>
      </c>
      <c r="I61" s="42">
        <v>20000</v>
      </c>
      <c r="J61" s="5"/>
      <c r="K61" s="5"/>
      <c r="L61" s="5"/>
      <c r="M61" s="5"/>
      <c r="N61" s="5"/>
      <c r="O61" s="5"/>
      <c r="P61" s="5"/>
      <c r="Q61" s="5"/>
      <c r="R61" s="5"/>
      <c r="S61" s="5"/>
      <c r="T61" s="5"/>
      <c r="U61" s="5"/>
      <c r="V61" s="5"/>
      <c r="W61" s="5"/>
    </row>
    <row r="62" s="6" customFormat="true" ht="85" customHeight="true" spans="1:23">
      <c r="A62" s="23">
        <v>50</v>
      </c>
      <c r="B62" s="28" t="s">
        <v>197</v>
      </c>
      <c r="C62" s="27" t="s">
        <v>16</v>
      </c>
      <c r="D62" s="27" t="s">
        <v>46</v>
      </c>
      <c r="E62" s="27" t="s">
        <v>198</v>
      </c>
      <c r="F62" s="28" t="s">
        <v>199</v>
      </c>
      <c r="G62" s="27" t="s">
        <v>193</v>
      </c>
      <c r="H62" s="42">
        <v>56000</v>
      </c>
      <c r="I62" s="42">
        <v>30000</v>
      </c>
      <c r="J62" s="5"/>
      <c r="K62" s="5"/>
      <c r="L62" s="5"/>
      <c r="M62" s="5"/>
      <c r="N62" s="5"/>
      <c r="O62" s="5"/>
      <c r="P62" s="5"/>
      <c r="Q62" s="5"/>
      <c r="R62" s="5"/>
      <c r="S62" s="5"/>
      <c r="T62" s="5"/>
      <c r="U62" s="5"/>
      <c r="V62" s="5"/>
      <c r="W62" s="5"/>
    </row>
    <row r="63" s="5" customFormat="true" ht="85" customHeight="true" spans="1:35">
      <c r="A63" s="23">
        <v>51</v>
      </c>
      <c r="B63" s="24" t="s">
        <v>200</v>
      </c>
      <c r="C63" s="25" t="s">
        <v>16</v>
      </c>
      <c r="D63" s="25" t="s">
        <v>17</v>
      </c>
      <c r="E63" s="25" t="s">
        <v>201</v>
      </c>
      <c r="F63" s="24" t="s">
        <v>202</v>
      </c>
      <c r="G63" s="43" t="s">
        <v>193</v>
      </c>
      <c r="H63" s="25">
        <v>80000</v>
      </c>
      <c r="I63" s="25">
        <v>20000</v>
      </c>
      <c r="J63" s="58"/>
      <c r="K63" s="58"/>
      <c r="L63" s="58"/>
      <c r="M63" s="58"/>
      <c r="N63" s="58"/>
      <c r="O63" s="58"/>
      <c r="P63" s="58"/>
      <c r="Q63" s="58"/>
      <c r="R63" s="58"/>
      <c r="S63" s="58"/>
      <c r="T63" s="58"/>
      <c r="U63" s="58"/>
      <c r="V63" s="58"/>
      <c r="W63" s="58"/>
      <c r="X63" s="58"/>
      <c r="Y63" s="58"/>
      <c r="Z63" s="58"/>
      <c r="AA63" s="58"/>
      <c r="AB63" s="58"/>
      <c r="AC63" s="58"/>
      <c r="AD63" s="58"/>
      <c r="AE63" s="58"/>
      <c r="AF63" s="58"/>
      <c r="AG63" s="58"/>
      <c r="AH63" s="58"/>
      <c r="AI63" s="58"/>
    </row>
    <row r="64" s="5" customFormat="true" ht="119" customHeight="true" spans="1:35">
      <c r="A64" s="23">
        <v>52</v>
      </c>
      <c r="B64" s="24" t="s">
        <v>203</v>
      </c>
      <c r="C64" s="25" t="s">
        <v>16</v>
      </c>
      <c r="D64" s="26" t="s">
        <v>59</v>
      </c>
      <c r="E64" s="26" t="s">
        <v>204</v>
      </c>
      <c r="F64" s="24" t="s">
        <v>205</v>
      </c>
      <c r="G64" s="43" t="s">
        <v>186</v>
      </c>
      <c r="H64" s="42">
        <v>30000</v>
      </c>
      <c r="I64" s="42">
        <v>15000</v>
      </c>
      <c r="J64" s="58"/>
      <c r="K64" s="58"/>
      <c r="L64" s="58"/>
      <c r="M64" s="58"/>
      <c r="N64" s="58"/>
      <c r="O64" s="58"/>
      <c r="P64" s="58"/>
      <c r="Q64" s="58"/>
      <c r="R64" s="58"/>
      <c r="S64" s="58"/>
      <c r="T64" s="58"/>
      <c r="U64" s="58"/>
      <c r="V64" s="58"/>
      <c r="W64" s="58"/>
      <c r="X64" s="58"/>
      <c r="Y64" s="58"/>
      <c r="Z64" s="58"/>
      <c r="AA64" s="58"/>
      <c r="AB64" s="58"/>
      <c r="AC64" s="58"/>
      <c r="AD64" s="58"/>
      <c r="AE64" s="58"/>
      <c r="AF64" s="58"/>
      <c r="AG64" s="58"/>
      <c r="AH64" s="58"/>
      <c r="AI64" s="58"/>
    </row>
    <row r="65" s="5" customFormat="true" ht="132" customHeight="true" spans="1:35">
      <c r="A65" s="23">
        <v>53</v>
      </c>
      <c r="B65" s="29" t="s">
        <v>206</v>
      </c>
      <c r="C65" s="25" t="s">
        <v>16</v>
      </c>
      <c r="D65" s="26" t="s">
        <v>116</v>
      </c>
      <c r="E65" s="26" t="s">
        <v>207</v>
      </c>
      <c r="F65" s="24" t="s">
        <v>208</v>
      </c>
      <c r="G65" s="25" t="s">
        <v>193</v>
      </c>
      <c r="H65" s="25">
        <v>3500000</v>
      </c>
      <c r="I65" s="25">
        <v>10000</v>
      </c>
      <c r="J65" s="73"/>
      <c r="K65" s="73"/>
      <c r="L65" s="73"/>
      <c r="M65" s="73"/>
      <c r="N65" s="73"/>
      <c r="O65" s="73"/>
      <c r="P65" s="73"/>
      <c r="Q65" s="73"/>
      <c r="R65" s="73"/>
      <c r="S65" s="73"/>
      <c r="T65" s="73"/>
      <c r="U65" s="73"/>
      <c r="V65" s="73"/>
      <c r="W65" s="73"/>
      <c r="X65" s="73"/>
      <c r="Y65" s="73"/>
      <c r="Z65" s="73"/>
      <c r="AA65" s="73"/>
      <c r="AB65" s="73"/>
      <c r="AC65" s="73"/>
      <c r="AD65" s="73"/>
      <c r="AE65" s="73"/>
      <c r="AF65" s="73"/>
      <c r="AG65" s="73"/>
      <c r="AH65" s="73"/>
      <c r="AI65" s="73"/>
    </row>
    <row r="66" s="5" customFormat="true" ht="119" customHeight="true" spans="1:35">
      <c r="A66" s="23">
        <v>54</v>
      </c>
      <c r="B66" s="29" t="s">
        <v>209</v>
      </c>
      <c r="C66" s="46" t="s">
        <v>16</v>
      </c>
      <c r="D66" s="26" t="s">
        <v>116</v>
      </c>
      <c r="E66" s="46" t="s">
        <v>210</v>
      </c>
      <c r="F66" s="29" t="s">
        <v>211</v>
      </c>
      <c r="G66" s="46" t="s">
        <v>212</v>
      </c>
      <c r="H66" s="65">
        <v>105000</v>
      </c>
      <c r="I66" s="65">
        <v>20000</v>
      </c>
      <c r="J66" s="73"/>
      <c r="K66" s="73"/>
      <c r="L66" s="73"/>
      <c r="M66" s="73"/>
      <c r="N66" s="73"/>
      <c r="O66" s="73"/>
      <c r="P66" s="73"/>
      <c r="Q66" s="73"/>
      <c r="R66" s="73"/>
      <c r="S66" s="73"/>
      <c r="T66" s="73"/>
      <c r="U66" s="73"/>
      <c r="V66" s="73"/>
      <c r="W66" s="73"/>
      <c r="X66" s="73"/>
      <c r="Y66" s="73"/>
      <c r="Z66" s="73"/>
      <c r="AA66" s="73"/>
      <c r="AB66" s="73"/>
      <c r="AC66" s="73"/>
      <c r="AD66" s="73"/>
      <c r="AE66" s="73"/>
      <c r="AF66" s="73"/>
      <c r="AG66" s="73"/>
      <c r="AH66" s="73"/>
      <c r="AI66" s="73"/>
    </row>
    <row r="67" s="5" customFormat="true" ht="106" customHeight="true" spans="1:35">
      <c r="A67" s="23">
        <v>55</v>
      </c>
      <c r="B67" s="29" t="s">
        <v>213</v>
      </c>
      <c r="C67" s="25" t="s">
        <v>16</v>
      </c>
      <c r="D67" s="26" t="s">
        <v>116</v>
      </c>
      <c r="E67" s="26" t="s">
        <v>214</v>
      </c>
      <c r="F67" s="24" t="s">
        <v>215</v>
      </c>
      <c r="G67" s="66" t="s">
        <v>216</v>
      </c>
      <c r="H67" s="42">
        <v>179000</v>
      </c>
      <c r="I67" s="42">
        <v>20000</v>
      </c>
      <c r="J67" s="73"/>
      <c r="K67" s="73"/>
      <c r="L67" s="73"/>
      <c r="M67" s="73"/>
      <c r="N67" s="73"/>
      <c r="O67" s="73"/>
      <c r="P67" s="73"/>
      <c r="Q67" s="73"/>
      <c r="R67" s="73"/>
      <c r="S67" s="73"/>
      <c r="T67" s="73"/>
      <c r="U67" s="73"/>
      <c r="V67" s="73"/>
      <c r="W67" s="73"/>
      <c r="X67" s="73"/>
      <c r="Y67" s="73"/>
      <c r="Z67" s="73"/>
      <c r="AA67" s="73"/>
      <c r="AB67" s="73"/>
      <c r="AC67" s="73"/>
      <c r="AD67" s="73"/>
      <c r="AE67" s="73"/>
      <c r="AF67" s="73"/>
      <c r="AG67" s="73"/>
      <c r="AH67" s="73"/>
      <c r="AI67" s="73"/>
    </row>
    <row r="68" s="5" customFormat="true" ht="85" customHeight="true" spans="1:35">
      <c r="A68" s="23">
        <v>56</v>
      </c>
      <c r="B68" s="24" t="s">
        <v>217</v>
      </c>
      <c r="C68" s="25" t="s">
        <v>101</v>
      </c>
      <c r="D68" s="26" t="s">
        <v>35</v>
      </c>
      <c r="E68" s="26" t="s">
        <v>218</v>
      </c>
      <c r="F68" s="24" t="s">
        <v>219</v>
      </c>
      <c r="G68" s="43" t="s">
        <v>186</v>
      </c>
      <c r="H68" s="42">
        <v>36365</v>
      </c>
      <c r="I68" s="42">
        <v>36000</v>
      </c>
      <c r="J68" s="6"/>
      <c r="K68" s="6"/>
      <c r="L68" s="6"/>
      <c r="M68" s="6"/>
      <c r="N68" s="6"/>
      <c r="O68" s="6"/>
      <c r="P68" s="6"/>
      <c r="Q68" s="6"/>
      <c r="R68" s="6"/>
      <c r="S68" s="6"/>
      <c r="T68" s="6"/>
      <c r="U68" s="6"/>
      <c r="V68" s="6"/>
      <c r="W68" s="6"/>
      <c r="X68" s="6"/>
      <c r="Y68" s="6"/>
      <c r="Z68" s="6"/>
      <c r="AA68" s="6"/>
      <c r="AB68" s="6"/>
      <c r="AC68" s="6"/>
      <c r="AD68" s="6"/>
      <c r="AE68" s="6"/>
      <c r="AF68" s="6"/>
      <c r="AG68" s="6"/>
      <c r="AH68" s="6"/>
      <c r="AI68" s="6"/>
    </row>
    <row r="69" s="5" customFormat="true" ht="104" customHeight="true" spans="1:35">
      <c r="A69" s="23">
        <v>57</v>
      </c>
      <c r="B69" s="24" t="s">
        <v>220</v>
      </c>
      <c r="C69" s="25" t="s">
        <v>16</v>
      </c>
      <c r="D69" s="26" t="s">
        <v>35</v>
      </c>
      <c r="E69" s="26" t="s">
        <v>221</v>
      </c>
      <c r="F69" s="24" t="s">
        <v>222</v>
      </c>
      <c r="G69" s="43" t="s">
        <v>212</v>
      </c>
      <c r="H69" s="42">
        <v>237000</v>
      </c>
      <c r="I69" s="42">
        <v>60000</v>
      </c>
      <c r="J69" s="6"/>
      <c r="K69" s="6"/>
      <c r="L69" s="6"/>
      <c r="M69" s="6"/>
      <c r="N69" s="6"/>
      <c r="O69" s="6"/>
      <c r="P69" s="6"/>
      <c r="Q69" s="6"/>
      <c r="R69" s="6"/>
      <c r="S69" s="6"/>
      <c r="T69" s="6"/>
      <c r="U69" s="6"/>
      <c r="V69" s="6"/>
      <c r="W69" s="6"/>
      <c r="X69" s="6"/>
      <c r="Y69" s="6"/>
      <c r="Z69" s="6"/>
      <c r="AA69" s="6"/>
      <c r="AB69" s="6"/>
      <c r="AC69" s="6"/>
      <c r="AD69" s="6"/>
      <c r="AE69" s="6"/>
      <c r="AF69" s="6"/>
      <c r="AG69" s="6"/>
      <c r="AH69" s="6"/>
      <c r="AI69" s="6"/>
    </row>
    <row r="70" s="5" customFormat="true" ht="95" customHeight="true" spans="1:35">
      <c r="A70" s="23">
        <v>58</v>
      </c>
      <c r="B70" s="24" t="s">
        <v>223</v>
      </c>
      <c r="C70" s="25" t="s">
        <v>16</v>
      </c>
      <c r="D70" s="26" t="s">
        <v>35</v>
      </c>
      <c r="E70" s="26" t="s">
        <v>207</v>
      </c>
      <c r="F70" s="24" t="s">
        <v>224</v>
      </c>
      <c r="G70" s="43" t="s">
        <v>186</v>
      </c>
      <c r="H70" s="42">
        <v>48900</v>
      </c>
      <c r="I70" s="42">
        <v>48000</v>
      </c>
      <c r="J70" s="6"/>
      <c r="K70" s="6"/>
      <c r="L70" s="6"/>
      <c r="M70" s="6"/>
      <c r="N70" s="6"/>
      <c r="O70" s="6"/>
      <c r="P70" s="6"/>
      <c r="Q70" s="6"/>
      <c r="R70" s="6"/>
      <c r="S70" s="6"/>
      <c r="T70" s="6"/>
      <c r="U70" s="6"/>
      <c r="V70" s="6"/>
      <c r="W70" s="6"/>
      <c r="X70" s="6"/>
      <c r="Y70" s="6"/>
      <c r="Z70" s="6"/>
      <c r="AA70" s="6"/>
      <c r="AB70" s="6"/>
      <c r="AC70" s="6"/>
      <c r="AD70" s="6"/>
      <c r="AE70" s="6"/>
      <c r="AF70" s="6"/>
      <c r="AG70" s="6"/>
      <c r="AH70" s="6"/>
      <c r="AI70" s="6"/>
    </row>
    <row r="71" s="5" customFormat="true" ht="85" customHeight="true" spans="1:35">
      <c r="A71" s="23">
        <v>59</v>
      </c>
      <c r="B71" s="24" t="s">
        <v>225</v>
      </c>
      <c r="C71" s="27" t="s">
        <v>101</v>
      </c>
      <c r="D71" s="26" t="s">
        <v>35</v>
      </c>
      <c r="E71" s="26" t="s">
        <v>226</v>
      </c>
      <c r="F71" s="24" t="s">
        <v>227</v>
      </c>
      <c r="G71" s="43" t="s">
        <v>186</v>
      </c>
      <c r="H71" s="23">
        <v>30000</v>
      </c>
      <c r="I71" s="42">
        <v>15000</v>
      </c>
      <c r="J71" s="6"/>
      <c r="K71" s="6"/>
      <c r="L71" s="6"/>
      <c r="M71" s="6"/>
      <c r="N71" s="6"/>
      <c r="O71" s="6"/>
      <c r="P71" s="6"/>
      <c r="Q71" s="6"/>
      <c r="R71" s="6"/>
      <c r="S71" s="6"/>
      <c r="T71" s="6"/>
      <c r="U71" s="6"/>
      <c r="V71" s="6"/>
      <c r="W71" s="6"/>
      <c r="X71" s="6"/>
      <c r="Y71" s="6"/>
      <c r="Z71" s="6"/>
      <c r="AA71" s="6"/>
      <c r="AB71" s="6"/>
      <c r="AC71" s="6"/>
      <c r="AD71" s="6"/>
      <c r="AE71" s="6"/>
      <c r="AF71" s="6"/>
      <c r="AG71" s="6"/>
      <c r="AH71" s="6"/>
      <c r="AI71" s="6"/>
    </row>
    <row r="72" s="8" customFormat="true" ht="85" customHeight="true" spans="1:25">
      <c r="A72" s="23">
        <v>60</v>
      </c>
      <c r="B72" s="24" t="s">
        <v>228</v>
      </c>
      <c r="C72" s="27" t="s">
        <v>16</v>
      </c>
      <c r="D72" s="26" t="s">
        <v>78</v>
      </c>
      <c r="E72" s="26" t="s">
        <v>229</v>
      </c>
      <c r="F72" s="24" t="s">
        <v>230</v>
      </c>
      <c r="G72" s="43" t="s">
        <v>186</v>
      </c>
      <c r="H72" s="27">
        <v>100000</v>
      </c>
      <c r="I72" s="27">
        <v>10000</v>
      </c>
      <c r="J72" s="5"/>
      <c r="K72" s="5"/>
      <c r="L72" s="5"/>
      <c r="M72" s="5"/>
      <c r="N72" s="5"/>
      <c r="O72" s="5"/>
      <c r="P72" s="5"/>
      <c r="Q72" s="5"/>
      <c r="R72" s="5"/>
      <c r="S72" s="5"/>
      <c r="T72" s="5"/>
      <c r="U72" s="5"/>
      <c r="V72" s="5"/>
      <c r="W72" s="5"/>
      <c r="X72" s="5"/>
      <c r="Y72" s="5"/>
    </row>
    <row r="73" s="7" customFormat="true" ht="101" customHeight="true" spans="1:25">
      <c r="A73" s="23">
        <v>61</v>
      </c>
      <c r="B73" s="62" t="s">
        <v>231</v>
      </c>
      <c r="C73" s="26" t="s">
        <v>16</v>
      </c>
      <c r="D73" s="26" t="s">
        <v>78</v>
      </c>
      <c r="E73" s="25" t="s">
        <v>232</v>
      </c>
      <c r="F73" s="24" t="s">
        <v>233</v>
      </c>
      <c r="G73" s="43" t="s">
        <v>186</v>
      </c>
      <c r="H73" s="25">
        <v>95000</v>
      </c>
      <c r="I73" s="25">
        <v>30000</v>
      </c>
      <c r="J73" s="59"/>
      <c r="K73" s="59"/>
      <c r="L73" s="59"/>
      <c r="M73" s="59"/>
      <c r="N73" s="59"/>
      <c r="O73" s="59"/>
      <c r="P73" s="59"/>
      <c r="Q73" s="59"/>
      <c r="R73" s="59"/>
      <c r="S73" s="59"/>
      <c r="T73" s="59"/>
      <c r="U73" s="59"/>
      <c r="V73" s="59"/>
      <c r="W73" s="59"/>
      <c r="X73" s="59"/>
      <c r="Y73" s="59"/>
    </row>
    <row r="74" s="6" customFormat="true" ht="164" customHeight="true" spans="1:33">
      <c r="A74" s="23">
        <v>62</v>
      </c>
      <c r="B74" s="24" t="s">
        <v>234</v>
      </c>
      <c r="C74" s="25" t="s">
        <v>16</v>
      </c>
      <c r="D74" s="26" t="s">
        <v>22</v>
      </c>
      <c r="E74" s="25" t="s">
        <v>235</v>
      </c>
      <c r="F74" s="24" t="s">
        <v>236</v>
      </c>
      <c r="G74" s="25" t="s">
        <v>237</v>
      </c>
      <c r="H74" s="25">
        <v>100000</v>
      </c>
      <c r="I74" s="25">
        <v>20000</v>
      </c>
      <c r="J74" s="5"/>
      <c r="K74" s="5"/>
      <c r="L74" s="5"/>
      <c r="M74" s="5"/>
      <c r="N74" s="5"/>
      <c r="O74" s="5"/>
      <c r="P74" s="5"/>
      <c r="Q74" s="5"/>
      <c r="R74" s="5"/>
      <c r="S74" s="5"/>
      <c r="T74" s="5"/>
      <c r="U74" s="5"/>
      <c r="V74" s="5"/>
      <c r="W74" s="5"/>
      <c r="X74" s="5"/>
      <c r="Y74" s="5"/>
      <c r="Z74" s="5"/>
      <c r="AA74" s="5"/>
      <c r="AB74" s="5"/>
      <c r="AC74" s="5"/>
      <c r="AD74" s="5"/>
      <c r="AE74" s="5"/>
      <c r="AF74" s="5"/>
      <c r="AG74" s="5"/>
    </row>
    <row r="75" s="6" customFormat="true" ht="120" customHeight="true" spans="1:33">
      <c r="A75" s="23">
        <v>63</v>
      </c>
      <c r="B75" s="24" t="s">
        <v>238</v>
      </c>
      <c r="C75" s="25" t="s">
        <v>16</v>
      </c>
      <c r="D75" s="26" t="s">
        <v>22</v>
      </c>
      <c r="E75" s="25" t="s">
        <v>239</v>
      </c>
      <c r="F75" s="24" t="s">
        <v>240</v>
      </c>
      <c r="G75" s="25" t="s">
        <v>237</v>
      </c>
      <c r="H75" s="25">
        <v>100000</v>
      </c>
      <c r="I75" s="25">
        <v>20000</v>
      </c>
      <c r="J75" s="5"/>
      <c r="K75" s="5"/>
      <c r="L75" s="5"/>
      <c r="M75" s="5"/>
      <c r="N75" s="5"/>
      <c r="O75" s="5"/>
      <c r="P75" s="5"/>
      <c r="Q75" s="5"/>
      <c r="R75" s="5"/>
      <c r="S75" s="5"/>
      <c r="T75" s="5"/>
      <c r="U75" s="5"/>
      <c r="V75" s="5"/>
      <c r="W75" s="5"/>
      <c r="X75" s="5"/>
      <c r="Y75" s="5"/>
      <c r="Z75" s="5"/>
      <c r="AA75" s="5"/>
      <c r="AB75" s="5"/>
      <c r="AC75" s="5"/>
      <c r="AD75" s="5"/>
      <c r="AE75" s="5"/>
      <c r="AF75" s="5"/>
      <c r="AG75" s="5"/>
    </row>
    <row r="76" s="5" customFormat="true" ht="102" customHeight="true" spans="1:9">
      <c r="A76" s="23">
        <v>64</v>
      </c>
      <c r="B76" s="59" t="s">
        <v>241</v>
      </c>
      <c r="C76" s="25" t="s">
        <v>16</v>
      </c>
      <c r="D76" s="27" t="s">
        <v>242</v>
      </c>
      <c r="E76" s="26" t="s">
        <v>243</v>
      </c>
      <c r="F76" s="24" t="s">
        <v>244</v>
      </c>
      <c r="G76" s="43" t="s">
        <v>186</v>
      </c>
      <c r="H76" s="42">
        <v>20000</v>
      </c>
      <c r="I76" s="42">
        <v>10000</v>
      </c>
    </row>
    <row r="77" s="5" customFormat="true" ht="96" customHeight="true" spans="1:9">
      <c r="A77" s="23">
        <v>65</v>
      </c>
      <c r="B77" s="28" t="s">
        <v>245</v>
      </c>
      <c r="C77" s="27" t="s">
        <v>16</v>
      </c>
      <c r="D77" s="27" t="s">
        <v>242</v>
      </c>
      <c r="E77" s="27" t="s">
        <v>246</v>
      </c>
      <c r="F77" s="28" t="s">
        <v>247</v>
      </c>
      <c r="G77" s="27" t="s">
        <v>186</v>
      </c>
      <c r="H77" s="42">
        <v>15000</v>
      </c>
      <c r="I77" s="42">
        <v>10000</v>
      </c>
    </row>
    <row r="78" s="10" customFormat="true" ht="85" customHeight="true" spans="1:31">
      <c r="A78" s="23">
        <v>66</v>
      </c>
      <c r="B78" s="29" t="s">
        <v>248</v>
      </c>
      <c r="C78" s="25" t="s">
        <v>16</v>
      </c>
      <c r="D78" s="26" t="s">
        <v>78</v>
      </c>
      <c r="E78" s="45" t="s">
        <v>249</v>
      </c>
      <c r="F78" s="28" t="s">
        <v>250</v>
      </c>
      <c r="G78" s="43" t="s">
        <v>193</v>
      </c>
      <c r="H78" s="45">
        <v>188036</v>
      </c>
      <c r="I78" s="45">
        <v>27000</v>
      </c>
      <c r="L78" s="74"/>
      <c r="M78" s="74"/>
      <c r="N78" s="7"/>
      <c r="O78" s="74"/>
      <c r="P78" s="5"/>
      <c r="Q78" s="75"/>
      <c r="S78" s="76"/>
      <c r="T78" s="76"/>
      <c r="U78" s="76"/>
      <c r="V78" s="76"/>
      <c r="W78" s="76"/>
      <c r="X78" s="76"/>
      <c r="Y78" s="76"/>
      <c r="Z78" s="76"/>
      <c r="AA78" s="76"/>
      <c r="AB78" s="76"/>
      <c r="AC78" s="76"/>
      <c r="AD78" s="76"/>
      <c r="AE78" s="76"/>
    </row>
    <row r="79" s="3" customFormat="true" ht="35" customHeight="true" spans="1:31">
      <c r="A79" s="22"/>
      <c r="B79" s="22" t="s">
        <v>251</v>
      </c>
      <c r="C79" s="32"/>
      <c r="D79" s="32"/>
      <c r="E79" s="32"/>
      <c r="F79" s="49"/>
      <c r="G79" s="32"/>
      <c r="H79" s="41">
        <f>SUM(H80:H93)</f>
        <v>545165.99</v>
      </c>
      <c r="I79" s="41">
        <f>SUM(I80:I93)</f>
        <v>239999</v>
      </c>
      <c r="J79" s="57"/>
      <c r="K79" s="57"/>
      <c r="L79" s="57"/>
      <c r="M79" s="57"/>
      <c r="N79" s="57"/>
      <c r="O79" s="57"/>
      <c r="P79" s="57"/>
      <c r="Q79" s="57"/>
      <c r="R79" s="57"/>
      <c r="S79" s="57"/>
      <c r="T79" s="57"/>
      <c r="U79" s="57"/>
      <c r="V79" s="57"/>
      <c r="W79" s="57"/>
      <c r="X79" s="57"/>
      <c r="Y79" s="57"/>
      <c r="Z79" s="57"/>
      <c r="AA79" s="57"/>
      <c r="AB79" s="57"/>
      <c r="AC79" s="57"/>
      <c r="AD79" s="57"/>
      <c r="AE79" s="57"/>
    </row>
    <row r="80" s="6" customFormat="true" ht="157" customHeight="true" spans="1:9">
      <c r="A80" s="23">
        <v>67</v>
      </c>
      <c r="B80" s="54" t="s">
        <v>252</v>
      </c>
      <c r="C80" s="36" t="s">
        <v>16</v>
      </c>
      <c r="D80" s="36" t="s">
        <v>42</v>
      </c>
      <c r="E80" s="36" t="s">
        <v>253</v>
      </c>
      <c r="F80" s="54" t="s">
        <v>254</v>
      </c>
      <c r="G80" s="36" t="s">
        <v>186</v>
      </c>
      <c r="H80" s="67">
        <v>25300</v>
      </c>
      <c r="I80" s="67">
        <v>15000</v>
      </c>
    </row>
    <row r="81" s="8" customFormat="true" ht="219" customHeight="true" spans="1:9">
      <c r="A81" s="23">
        <v>68</v>
      </c>
      <c r="B81" s="35" t="s">
        <v>255</v>
      </c>
      <c r="C81" s="36" t="s">
        <v>16</v>
      </c>
      <c r="D81" s="36" t="s">
        <v>42</v>
      </c>
      <c r="E81" s="27" t="s">
        <v>256</v>
      </c>
      <c r="F81" s="35" t="s">
        <v>257</v>
      </c>
      <c r="G81" s="36" t="s">
        <v>186</v>
      </c>
      <c r="H81" s="67">
        <v>29800</v>
      </c>
      <c r="I81" s="67">
        <v>15000</v>
      </c>
    </row>
    <row r="82" s="8" customFormat="true" ht="147" customHeight="true" spans="1:9">
      <c r="A82" s="23">
        <v>69</v>
      </c>
      <c r="B82" s="35" t="s">
        <v>258</v>
      </c>
      <c r="C82" s="36" t="s">
        <v>16</v>
      </c>
      <c r="D82" s="26" t="s">
        <v>42</v>
      </c>
      <c r="E82" s="68" t="s">
        <v>259</v>
      </c>
      <c r="F82" s="35" t="s">
        <v>260</v>
      </c>
      <c r="G82" s="25" t="s">
        <v>193</v>
      </c>
      <c r="H82" s="42">
        <v>32000</v>
      </c>
      <c r="I82" s="42">
        <v>13000</v>
      </c>
    </row>
    <row r="83" s="8" customFormat="true" ht="95" customHeight="true" spans="1:9">
      <c r="A83" s="23">
        <v>70</v>
      </c>
      <c r="B83" s="24" t="s">
        <v>261</v>
      </c>
      <c r="C83" s="25" t="s">
        <v>16</v>
      </c>
      <c r="D83" s="25" t="s">
        <v>42</v>
      </c>
      <c r="E83" s="26" t="s">
        <v>262</v>
      </c>
      <c r="F83" s="24" t="s">
        <v>263</v>
      </c>
      <c r="G83" s="43" t="s">
        <v>186</v>
      </c>
      <c r="H83" s="42">
        <v>36000</v>
      </c>
      <c r="I83" s="42">
        <v>15000</v>
      </c>
    </row>
    <row r="84" s="5" customFormat="true" ht="103" customHeight="true" spans="1:9">
      <c r="A84" s="23">
        <v>71</v>
      </c>
      <c r="B84" s="24" t="s">
        <v>264</v>
      </c>
      <c r="C84" s="25" t="s">
        <v>16</v>
      </c>
      <c r="D84" s="26" t="s">
        <v>17</v>
      </c>
      <c r="E84" s="26" t="s">
        <v>265</v>
      </c>
      <c r="F84" s="24" t="s">
        <v>266</v>
      </c>
      <c r="G84" s="43" t="s">
        <v>186</v>
      </c>
      <c r="H84" s="25">
        <v>54871.8</v>
      </c>
      <c r="I84" s="42">
        <v>20000</v>
      </c>
    </row>
    <row r="85" s="5" customFormat="true" ht="85" customHeight="true" spans="1:9">
      <c r="A85" s="23">
        <v>72</v>
      </c>
      <c r="B85" s="24" t="s">
        <v>267</v>
      </c>
      <c r="C85" s="25" t="s">
        <v>16</v>
      </c>
      <c r="D85" s="26" t="s">
        <v>17</v>
      </c>
      <c r="E85" s="26" t="s">
        <v>268</v>
      </c>
      <c r="F85" s="24" t="s">
        <v>269</v>
      </c>
      <c r="G85" s="43" t="s">
        <v>186</v>
      </c>
      <c r="H85" s="42">
        <v>48100</v>
      </c>
      <c r="I85" s="42">
        <v>15000</v>
      </c>
    </row>
    <row r="86" s="6" customFormat="true" ht="210" customHeight="true" spans="1:35">
      <c r="A86" s="23">
        <v>73</v>
      </c>
      <c r="B86" s="29" t="s">
        <v>270</v>
      </c>
      <c r="C86" s="46" t="s">
        <v>16</v>
      </c>
      <c r="D86" s="26" t="s">
        <v>116</v>
      </c>
      <c r="E86" s="26" t="s">
        <v>271</v>
      </c>
      <c r="F86" s="24" t="s">
        <v>272</v>
      </c>
      <c r="G86" s="43" t="s">
        <v>193</v>
      </c>
      <c r="H86" s="42">
        <v>101411.27</v>
      </c>
      <c r="I86" s="42">
        <v>25000</v>
      </c>
      <c r="K86" s="5"/>
      <c r="L86" s="5"/>
      <c r="M86" s="5"/>
      <c r="N86" s="5"/>
      <c r="O86" s="5"/>
      <c r="P86" s="5"/>
      <c r="Q86" s="5"/>
      <c r="R86" s="5"/>
      <c r="S86" s="5"/>
      <c r="T86" s="5"/>
      <c r="U86" s="5"/>
      <c r="V86" s="5"/>
      <c r="W86" s="5"/>
      <c r="X86" s="5"/>
      <c r="Y86" s="5"/>
      <c r="Z86" s="5"/>
      <c r="AA86" s="5"/>
      <c r="AB86" s="5"/>
      <c r="AC86" s="5"/>
      <c r="AD86" s="5"/>
      <c r="AE86" s="5"/>
      <c r="AF86" s="5"/>
      <c r="AG86" s="5"/>
      <c r="AH86" s="5"/>
      <c r="AI86" s="5"/>
    </row>
    <row r="87" s="6" customFormat="true" ht="97" customHeight="true" spans="1:35">
      <c r="A87" s="23">
        <v>74</v>
      </c>
      <c r="B87" s="24" t="s">
        <v>273</v>
      </c>
      <c r="C87" s="25" t="s">
        <v>67</v>
      </c>
      <c r="D87" s="26" t="s">
        <v>116</v>
      </c>
      <c r="E87" s="26" t="s">
        <v>274</v>
      </c>
      <c r="F87" s="24" t="s">
        <v>275</v>
      </c>
      <c r="G87" s="43" t="s">
        <v>276</v>
      </c>
      <c r="H87" s="42">
        <v>14172.92</v>
      </c>
      <c r="I87" s="42">
        <v>14000</v>
      </c>
      <c r="J87" s="5"/>
      <c r="K87" s="5"/>
      <c r="L87" s="5"/>
      <c r="M87" s="5"/>
      <c r="N87" s="5"/>
      <c r="O87" s="5"/>
      <c r="P87" s="5"/>
      <c r="Q87" s="5"/>
      <c r="R87" s="5"/>
      <c r="S87" s="5"/>
      <c r="T87" s="5"/>
      <c r="U87" s="5"/>
      <c r="V87" s="5"/>
      <c r="W87" s="5"/>
      <c r="X87" s="5"/>
      <c r="Y87" s="5"/>
      <c r="Z87" s="5"/>
      <c r="AA87" s="5"/>
      <c r="AB87" s="5"/>
      <c r="AC87" s="5"/>
      <c r="AD87" s="5"/>
      <c r="AE87" s="5"/>
      <c r="AF87" s="5"/>
      <c r="AG87" s="5"/>
      <c r="AH87" s="5"/>
      <c r="AI87" s="5"/>
    </row>
    <row r="88" s="7" customFormat="true" ht="145" customHeight="true" spans="1:32">
      <c r="A88" s="23">
        <v>75</v>
      </c>
      <c r="B88" s="24" t="s">
        <v>277</v>
      </c>
      <c r="C88" s="25" t="s">
        <v>16</v>
      </c>
      <c r="D88" s="25" t="s">
        <v>116</v>
      </c>
      <c r="E88" s="25" t="s">
        <v>278</v>
      </c>
      <c r="F88" s="69" t="s">
        <v>279</v>
      </c>
      <c r="G88" s="25" t="s">
        <v>186</v>
      </c>
      <c r="H88" s="70">
        <v>22094</v>
      </c>
      <c r="I88" s="70">
        <v>10000</v>
      </c>
      <c r="J88" s="60"/>
      <c r="K88" s="60"/>
      <c r="L88" s="60"/>
      <c r="M88" s="60"/>
      <c r="N88" s="60"/>
      <c r="O88" s="60"/>
      <c r="P88" s="60"/>
      <c r="Q88" s="60"/>
      <c r="R88" s="60"/>
      <c r="S88" s="60"/>
      <c r="T88" s="60"/>
      <c r="U88" s="60"/>
      <c r="V88" s="60"/>
      <c r="W88" s="61"/>
      <c r="X88" s="61"/>
      <c r="Y88" s="61"/>
      <c r="Z88" s="61"/>
      <c r="AA88" s="61"/>
      <c r="AB88" s="61"/>
      <c r="AC88" s="61"/>
      <c r="AD88" s="61"/>
      <c r="AE88" s="61"/>
      <c r="AF88" s="61"/>
    </row>
    <row r="89" s="5" customFormat="true" ht="85" customHeight="true" spans="1:35">
      <c r="A89" s="23">
        <v>76</v>
      </c>
      <c r="B89" s="24" t="s">
        <v>280</v>
      </c>
      <c r="C89" s="25" t="s">
        <v>16</v>
      </c>
      <c r="D89" s="26" t="s">
        <v>35</v>
      </c>
      <c r="E89" s="26" t="s">
        <v>281</v>
      </c>
      <c r="F89" s="24" t="s">
        <v>282</v>
      </c>
      <c r="G89" s="43" t="s">
        <v>237</v>
      </c>
      <c r="H89" s="42">
        <v>72409</v>
      </c>
      <c r="I89" s="42">
        <v>20000</v>
      </c>
      <c r="J89" s="6"/>
      <c r="K89" s="6"/>
      <c r="L89" s="6"/>
      <c r="M89" s="6"/>
      <c r="N89" s="6"/>
      <c r="O89" s="6"/>
      <c r="P89" s="6"/>
      <c r="Q89" s="6"/>
      <c r="R89" s="6"/>
      <c r="S89" s="6"/>
      <c r="T89" s="6"/>
      <c r="U89" s="6"/>
      <c r="V89" s="6"/>
      <c r="W89" s="6"/>
      <c r="X89" s="6"/>
      <c r="Y89" s="6"/>
      <c r="Z89" s="6"/>
      <c r="AA89" s="6"/>
      <c r="AB89" s="6"/>
      <c r="AC89" s="6"/>
      <c r="AD89" s="6"/>
      <c r="AE89" s="6"/>
      <c r="AF89" s="6"/>
      <c r="AG89" s="6"/>
      <c r="AH89" s="6"/>
      <c r="AI89" s="6"/>
    </row>
    <row r="90" s="7" customFormat="true" ht="85" customHeight="true" spans="1:25">
      <c r="A90" s="23">
        <v>77</v>
      </c>
      <c r="B90" s="24" t="s">
        <v>283</v>
      </c>
      <c r="C90" s="27" t="s">
        <v>112</v>
      </c>
      <c r="D90" s="26" t="s">
        <v>78</v>
      </c>
      <c r="E90" s="26" t="s">
        <v>284</v>
      </c>
      <c r="F90" s="24" t="s">
        <v>285</v>
      </c>
      <c r="G90" s="43" t="s">
        <v>186</v>
      </c>
      <c r="H90" s="27">
        <v>26170</v>
      </c>
      <c r="I90" s="27">
        <v>24000</v>
      </c>
      <c r="J90" s="59"/>
      <c r="K90" s="59"/>
      <c r="L90" s="59"/>
      <c r="M90" s="59"/>
      <c r="N90" s="59"/>
      <c r="O90" s="59"/>
      <c r="P90" s="59"/>
      <c r="Q90" s="59"/>
      <c r="R90" s="59"/>
      <c r="S90" s="59"/>
      <c r="T90" s="59"/>
      <c r="U90" s="59"/>
      <c r="V90" s="59"/>
      <c r="W90" s="59"/>
      <c r="X90" s="59"/>
      <c r="Y90" s="59"/>
    </row>
    <row r="91" s="7" customFormat="true" ht="133" customHeight="true" spans="1:28">
      <c r="A91" s="23">
        <v>78</v>
      </c>
      <c r="B91" s="24" t="s">
        <v>286</v>
      </c>
      <c r="C91" s="36" t="s">
        <v>16</v>
      </c>
      <c r="D91" s="63" t="s">
        <v>22</v>
      </c>
      <c r="E91" s="63" t="s">
        <v>287</v>
      </c>
      <c r="F91" s="54" t="s">
        <v>288</v>
      </c>
      <c r="G91" s="55" t="s">
        <v>276</v>
      </c>
      <c r="H91" s="71">
        <v>19999</v>
      </c>
      <c r="I91" s="71">
        <v>19999</v>
      </c>
      <c r="J91" s="60"/>
      <c r="K91" s="60"/>
      <c r="L91" s="60"/>
      <c r="M91" s="60"/>
      <c r="N91" s="60"/>
      <c r="O91" s="60"/>
      <c r="P91" s="60"/>
      <c r="Q91" s="60"/>
      <c r="R91" s="60"/>
      <c r="S91" s="61"/>
      <c r="T91" s="61"/>
      <c r="U91" s="61"/>
      <c r="V91" s="61"/>
      <c r="W91" s="61"/>
      <c r="X91" s="61"/>
      <c r="Y91" s="61"/>
      <c r="Z91" s="61"/>
      <c r="AA91" s="61"/>
      <c r="AB91" s="61"/>
    </row>
    <row r="92" s="5" customFormat="true" ht="107" customHeight="true" spans="1:35">
      <c r="A92" s="23">
        <v>79</v>
      </c>
      <c r="B92" s="24" t="s">
        <v>289</v>
      </c>
      <c r="C92" s="25" t="s">
        <v>101</v>
      </c>
      <c r="D92" s="26" t="s">
        <v>22</v>
      </c>
      <c r="E92" s="26" t="s">
        <v>290</v>
      </c>
      <c r="F92" s="24" t="s">
        <v>291</v>
      </c>
      <c r="G92" s="43" t="s">
        <v>193</v>
      </c>
      <c r="H92" s="42">
        <v>25325</v>
      </c>
      <c r="I92" s="42">
        <v>15000</v>
      </c>
      <c r="J92" s="58"/>
      <c r="K92" s="58"/>
      <c r="L92" s="58"/>
      <c r="M92" s="58"/>
      <c r="N92" s="58"/>
      <c r="O92" s="58"/>
      <c r="P92" s="58"/>
      <c r="Q92" s="58"/>
      <c r="R92" s="58"/>
      <c r="S92" s="58"/>
      <c r="T92" s="58"/>
      <c r="U92" s="58"/>
      <c r="V92" s="58"/>
      <c r="W92" s="58"/>
      <c r="X92" s="58"/>
      <c r="Y92" s="58"/>
      <c r="Z92" s="58"/>
      <c r="AA92" s="58"/>
      <c r="AB92" s="58"/>
      <c r="AC92" s="58"/>
      <c r="AD92" s="58"/>
      <c r="AE92" s="58"/>
      <c r="AF92" s="58"/>
      <c r="AG92" s="58"/>
      <c r="AH92" s="58"/>
      <c r="AI92" s="58"/>
    </row>
    <row r="93" s="5" customFormat="true" ht="126" customHeight="true" spans="1:35">
      <c r="A93" s="23">
        <v>80</v>
      </c>
      <c r="B93" s="24" t="s">
        <v>292</v>
      </c>
      <c r="C93" s="25" t="s">
        <v>112</v>
      </c>
      <c r="D93" s="26" t="s">
        <v>22</v>
      </c>
      <c r="E93" s="26" t="s">
        <v>293</v>
      </c>
      <c r="F93" s="24" t="s">
        <v>294</v>
      </c>
      <c r="G93" s="43" t="s">
        <v>193</v>
      </c>
      <c r="H93" s="42">
        <v>37513</v>
      </c>
      <c r="I93" s="42">
        <v>19000</v>
      </c>
      <c r="J93" s="58"/>
      <c r="K93" s="58"/>
      <c r="L93" s="58"/>
      <c r="M93" s="58"/>
      <c r="N93" s="58"/>
      <c r="O93" s="58"/>
      <c r="P93" s="58"/>
      <c r="Q93" s="58"/>
      <c r="R93" s="58"/>
      <c r="S93" s="58"/>
      <c r="T93" s="58"/>
      <c r="U93" s="58"/>
      <c r="V93" s="58"/>
      <c r="W93" s="58"/>
      <c r="X93" s="58"/>
      <c r="Y93" s="58"/>
      <c r="Z93" s="58"/>
      <c r="AA93" s="58"/>
      <c r="AB93" s="58"/>
      <c r="AC93" s="58"/>
      <c r="AD93" s="58"/>
      <c r="AE93" s="58"/>
      <c r="AF93" s="58"/>
      <c r="AG93" s="58"/>
      <c r="AH93" s="58"/>
      <c r="AI93" s="58"/>
    </row>
    <row r="94" s="3" customFormat="true" ht="35" customHeight="true" spans="1:31">
      <c r="A94" s="22"/>
      <c r="B94" s="22" t="s">
        <v>295</v>
      </c>
      <c r="C94" s="32"/>
      <c r="D94" s="32"/>
      <c r="E94" s="32"/>
      <c r="F94" s="49"/>
      <c r="G94" s="32"/>
      <c r="H94" s="41">
        <f>SUM(H95:H104)</f>
        <v>416101.78</v>
      </c>
      <c r="I94" s="41">
        <f>SUM(I95:I104)</f>
        <v>161000</v>
      </c>
      <c r="J94" s="57"/>
      <c r="K94" s="57"/>
      <c r="L94" s="57"/>
      <c r="M94" s="57"/>
      <c r="N94" s="57"/>
      <c r="O94" s="57"/>
      <c r="P94" s="57"/>
      <c r="Q94" s="57"/>
      <c r="R94" s="57"/>
      <c r="S94" s="57"/>
      <c r="T94" s="57"/>
      <c r="U94" s="57"/>
      <c r="V94" s="57"/>
      <c r="W94" s="57"/>
      <c r="X94" s="57"/>
      <c r="Y94" s="57"/>
      <c r="Z94" s="57"/>
      <c r="AA94" s="57"/>
      <c r="AB94" s="57"/>
      <c r="AC94" s="57"/>
      <c r="AD94" s="57"/>
      <c r="AE94" s="57"/>
    </row>
    <row r="95" s="6" customFormat="true" ht="120" customHeight="true" spans="1:9">
      <c r="A95" s="23">
        <v>81</v>
      </c>
      <c r="B95" s="24" t="s">
        <v>296</v>
      </c>
      <c r="C95" s="36" t="s">
        <v>16</v>
      </c>
      <c r="D95" s="26" t="s">
        <v>42</v>
      </c>
      <c r="E95" s="26" t="s">
        <v>297</v>
      </c>
      <c r="F95" s="72" t="s">
        <v>298</v>
      </c>
      <c r="G95" s="25" t="s">
        <v>186</v>
      </c>
      <c r="H95" s="42">
        <v>23200</v>
      </c>
      <c r="I95" s="25">
        <v>10000</v>
      </c>
    </row>
    <row r="96" s="8" customFormat="true" ht="99" customHeight="true" spans="1:9">
      <c r="A96" s="23">
        <v>82</v>
      </c>
      <c r="B96" s="24" t="s">
        <v>299</v>
      </c>
      <c r="C96" s="25" t="s">
        <v>16</v>
      </c>
      <c r="D96" s="25" t="s">
        <v>42</v>
      </c>
      <c r="E96" s="26" t="s">
        <v>300</v>
      </c>
      <c r="F96" s="24" t="s">
        <v>301</v>
      </c>
      <c r="G96" s="43" t="s">
        <v>186</v>
      </c>
      <c r="H96" s="42">
        <v>32179.53</v>
      </c>
      <c r="I96" s="42">
        <v>21000</v>
      </c>
    </row>
    <row r="97" s="6" customFormat="true" ht="96" customHeight="true" spans="1:9">
      <c r="A97" s="23">
        <v>83</v>
      </c>
      <c r="B97" s="28" t="s">
        <v>302</v>
      </c>
      <c r="C97" s="25" t="s">
        <v>16</v>
      </c>
      <c r="D97" s="25" t="s">
        <v>42</v>
      </c>
      <c r="E97" s="27" t="s">
        <v>303</v>
      </c>
      <c r="F97" s="28" t="s">
        <v>304</v>
      </c>
      <c r="G97" s="25" t="s">
        <v>186</v>
      </c>
      <c r="H97" s="44">
        <v>27300</v>
      </c>
      <c r="I97" s="44">
        <v>10000</v>
      </c>
    </row>
    <row r="98" s="6" customFormat="true" ht="85" customHeight="true" spans="1:23">
      <c r="A98" s="23">
        <v>84</v>
      </c>
      <c r="B98" s="28" t="s">
        <v>305</v>
      </c>
      <c r="C98" s="27" t="s">
        <v>16</v>
      </c>
      <c r="D98" s="27" t="s">
        <v>46</v>
      </c>
      <c r="E98" s="27" t="s">
        <v>306</v>
      </c>
      <c r="F98" s="28" t="s">
        <v>307</v>
      </c>
      <c r="G98" s="27" t="s">
        <v>186</v>
      </c>
      <c r="H98" s="42">
        <v>18185</v>
      </c>
      <c r="I98" s="42">
        <v>10000</v>
      </c>
      <c r="J98" s="5"/>
      <c r="K98" s="5"/>
      <c r="L98" s="5"/>
      <c r="M98" s="5"/>
      <c r="N98" s="5"/>
      <c r="O98" s="5"/>
      <c r="P98" s="5"/>
      <c r="Q98" s="5"/>
      <c r="R98" s="5"/>
      <c r="S98" s="5"/>
      <c r="T98" s="5"/>
      <c r="U98" s="5"/>
      <c r="V98" s="5"/>
      <c r="W98" s="5"/>
    </row>
    <row r="99" s="6" customFormat="true" ht="85" customHeight="true" spans="1:35">
      <c r="A99" s="23">
        <v>85</v>
      </c>
      <c r="B99" s="29" t="s">
        <v>308</v>
      </c>
      <c r="C99" s="27" t="s">
        <v>16</v>
      </c>
      <c r="D99" s="26" t="s">
        <v>116</v>
      </c>
      <c r="E99" s="26" t="s">
        <v>309</v>
      </c>
      <c r="F99" s="28" t="s">
        <v>310</v>
      </c>
      <c r="G99" s="43" t="s">
        <v>193</v>
      </c>
      <c r="H99" s="45">
        <v>26635</v>
      </c>
      <c r="I99" s="42">
        <v>10000</v>
      </c>
      <c r="J99" s="58"/>
      <c r="K99" s="5"/>
      <c r="L99" s="5"/>
      <c r="M99" s="5"/>
      <c r="N99" s="5"/>
      <c r="O99" s="5"/>
      <c r="P99" s="5"/>
      <c r="Q99" s="5"/>
      <c r="R99" s="5"/>
      <c r="S99" s="5"/>
      <c r="T99" s="5"/>
      <c r="U99" s="5"/>
      <c r="V99" s="5"/>
      <c r="W99" s="5"/>
      <c r="X99" s="5"/>
      <c r="Y99" s="5"/>
      <c r="Z99" s="5"/>
      <c r="AA99" s="5"/>
      <c r="AB99" s="5"/>
      <c r="AC99" s="5"/>
      <c r="AD99" s="5"/>
      <c r="AE99" s="5"/>
      <c r="AF99" s="5"/>
      <c r="AG99" s="5"/>
      <c r="AH99" s="5"/>
      <c r="AI99" s="5"/>
    </row>
    <row r="100" s="8" customFormat="true" ht="92" customHeight="true" spans="1:20">
      <c r="A100" s="23">
        <v>86</v>
      </c>
      <c r="B100" s="24" t="s">
        <v>311</v>
      </c>
      <c r="C100" s="25" t="s">
        <v>16</v>
      </c>
      <c r="D100" s="26" t="s">
        <v>78</v>
      </c>
      <c r="E100" s="26" t="s">
        <v>312</v>
      </c>
      <c r="F100" s="24" t="s">
        <v>313</v>
      </c>
      <c r="G100" s="43" t="s">
        <v>186</v>
      </c>
      <c r="H100" s="27">
        <v>40000</v>
      </c>
      <c r="I100" s="27">
        <v>10000</v>
      </c>
      <c r="J100" s="5"/>
      <c r="K100" s="5"/>
      <c r="L100" s="5"/>
      <c r="M100" s="5"/>
      <c r="N100" s="5"/>
      <c r="O100" s="5"/>
      <c r="P100" s="5"/>
      <c r="Q100" s="5"/>
      <c r="R100" s="5"/>
      <c r="S100" s="5"/>
      <c r="T100" s="5"/>
    </row>
    <row r="101" s="7" customFormat="true" ht="85" customHeight="true" spans="1:35">
      <c r="A101" s="23">
        <v>87</v>
      </c>
      <c r="B101" s="24" t="s">
        <v>314</v>
      </c>
      <c r="C101" s="25" t="s">
        <v>16</v>
      </c>
      <c r="D101" s="26" t="s">
        <v>78</v>
      </c>
      <c r="E101" s="26" t="s">
        <v>315</v>
      </c>
      <c r="F101" s="24" t="s">
        <v>316</v>
      </c>
      <c r="G101" s="43" t="s">
        <v>186</v>
      </c>
      <c r="H101" s="27">
        <v>52000</v>
      </c>
      <c r="I101" s="27">
        <v>20000</v>
      </c>
      <c r="J101" s="60"/>
      <c r="K101" s="60"/>
      <c r="L101" s="60"/>
      <c r="M101" s="60"/>
      <c r="N101" s="60"/>
      <c r="O101" s="60"/>
      <c r="P101" s="60"/>
      <c r="Q101" s="60"/>
      <c r="R101" s="60"/>
      <c r="S101" s="60"/>
      <c r="T101" s="60"/>
      <c r="U101" s="60"/>
      <c r="V101" s="60"/>
      <c r="W101" s="60"/>
      <c r="X101" s="60"/>
      <c r="Y101" s="60"/>
      <c r="Z101" s="61"/>
      <c r="AA101" s="61"/>
      <c r="AB101" s="61"/>
      <c r="AC101" s="61"/>
      <c r="AD101" s="61"/>
      <c r="AE101" s="61"/>
      <c r="AF101" s="61"/>
      <c r="AG101" s="61"/>
      <c r="AH101" s="61"/>
      <c r="AI101" s="61"/>
    </row>
    <row r="102" s="7" customFormat="true" ht="96" customHeight="true" spans="1:35">
      <c r="A102" s="23">
        <v>88</v>
      </c>
      <c r="B102" s="24" t="s">
        <v>317</v>
      </c>
      <c r="C102" s="25" t="s">
        <v>16</v>
      </c>
      <c r="D102" s="64" t="s">
        <v>22</v>
      </c>
      <c r="E102" s="45" t="s">
        <v>318</v>
      </c>
      <c r="F102" s="24" t="s">
        <v>319</v>
      </c>
      <c r="G102" s="43" t="s">
        <v>193</v>
      </c>
      <c r="H102" s="42">
        <v>105264</v>
      </c>
      <c r="I102" s="42">
        <v>40000</v>
      </c>
      <c r="J102" s="60"/>
      <c r="K102" s="60"/>
      <c r="L102" s="60"/>
      <c r="M102" s="60"/>
      <c r="N102" s="60"/>
      <c r="O102" s="60"/>
      <c r="P102" s="60"/>
      <c r="Q102" s="60"/>
      <c r="R102" s="60"/>
      <c r="S102" s="60"/>
      <c r="T102" s="60"/>
      <c r="U102" s="60"/>
      <c r="V102" s="60"/>
      <c r="W102" s="60"/>
      <c r="X102" s="60"/>
      <c r="Y102" s="60"/>
      <c r="Z102" s="61"/>
      <c r="AA102" s="61"/>
      <c r="AB102" s="61"/>
      <c r="AC102" s="61"/>
      <c r="AD102" s="61"/>
      <c r="AE102" s="61"/>
      <c r="AF102" s="61"/>
      <c r="AG102" s="61"/>
      <c r="AH102" s="61"/>
      <c r="AI102" s="61"/>
    </row>
    <row r="103" s="7" customFormat="true" ht="129" customHeight="true" spans="1:35">
      <c r="A103" s="23">
        <v>89</v>
      </c>
      <c r="B103" s="24" t="s">
        <v>320</v>
      </c>
      <c r="C103" s="25" t="s">
        <v>16</v>
      </c>
      <c r="D103" s="26" t="s">
        <v>242</v>
      </c>
      <c r="E103" s="26" t="s">
        <v>321</v>
      </c>
      <c r="F103" s="24" t="s">
        <v>322</v>
      </c>
      <c r="G103" s="43" t="s">
        <v>186</v>
      </c>
      <c r="H103" s="42">
        <v>26089</v>
      </c>
      <c r="I103" s="42">
        <v>15000</v>
      </c>
      <c r="J103" s="60"/>
      <c r="K103" s="60"/>
      <c r="L103" s="60"/>
      <c r="M103" s="60"/>
      <c r="N103" s="60"/>
      <c r="O103" s="60"/>
      <c r="P103" s="60"/>
      <c r="Q103" s="60"/>
      <c r="R103" s="60"/>
      <c r="S103" s="60"/>
      <c r="T103" s="60"/>
      <c r="U103" s="60"/>
      <c r="V103" s="60"/>
      <c r="W103" s="60"/>
      <c r="X103" s="60"/>
      <c r="Y103" s="60"/>
      <c r="Z103" s="61"/>
      <c r="AA103" s="61"/>
      <c r="AB103" s="61"/>
      <c r="AC103" s="61"/>
      <c r="AD103" s="61"/>
      <c r="AE103" s="61"/>
      <c r="AF103" s="61"/>
      <c r="AG103" s="61"/>
      <c r="AH103" s="61"/>
      <c r="AI103" s="61"/>
    </row>
    <row r="104" s="10" customFormat="true" ht="87" customHeight="true" spans="1:31">
      <c r="A104" s="23">
        <v>90</v>
      </c>
      <c r="B104" s="29" t="s">
        <v>323</v>
      </c>
      <c r="C104" s="25" t="s">
        <v>16</v>
      </c>
      <c r="D104" s="26" t="s">
        <v>78</v>
      </c>
      <c r="E104" s="26" t="s">
        <v>324</v>
      </c>
      <c r="F104" s="24" t="s">
        <v>325</v>
      </c>
      <c r="G104" s="43" t="s">
        <v>186</v>
      </c>
      <c r="H104" s="42">
        <v>65249.25</v>
      </c>
      <c r="I104" s="42">
        <v>15000</v>
      </c>
      <c r="L104" s="74"/>
      <c r="M104" s="74"/>
      <c r="N104" s="7"/>
      <c r="O104" s="74"/>
      <c r="P104" s="5"/>
      <c r="Q104" s="75"/>
      <c r="S104" s="76"/>
      <c r="T104" s="76"/>
      <c r="U104" s="76"/>
      <c r="V104" s="76"/>
      <c r="W104" s="76"/>
      <c r="X104" s="76"/>
      <c r="Y104" s="76"/>
      <c r="Z104" s="76"/>
      <c r="AA104" s="76"/>
      <c r="AB104" s="76"/>
      <c r="AC104" s="76"/>
      <c r="AD104" s="76"/>
      <c r="AE104" s="76"/>
    </row>
    <row r="110" spans="10:25">
      <c r="J110" s="11"/>
      <c r="K110" s="11"/>
      <c r="L110" s="11"/>
      <c r="M110" s="11"/>
      <c r="N110" s="11"/>
      <c r="O110" s="11"/>
      <c r="P110" s="11"/>
      <c r="Q110" s="11"/>
      <c r="R110" s="11"/>
      <c r="S110" s="11"/>
      <c r="T110" s="11"/>
      <c r="U110" s="11"/>
      <c r="V110" s="11"/>
      <c r="W110" s="11"/>
      <c r="X110" s="11"/>
      <c r="Y110" s="11"/>
    </row>
    <row r="111" spans="10:25">
      <c r="J111" s="11"/>
      <c r="K111" s="11"/>
      <c r="L111" s="11"/>
      <c r="M111" s="11"/>
      <c r="N111" s="11"/>
      <c r="O111" s="11"/>
      <c r="P111" s="11"/>
      <c r="Q111" s="11"/>
      <c r="R111" s="11"/>
      <c r="S111" s="11"/>
      <c r="T111" s="11"/>
      <c r="U111" s="11"/>
      <c r="V111" s="11"/>
      <c r="W111" s="11"/>
      <c r="X111" s="11"/>
      <c r="Y111" s="11"/>
    </row>
    <row r="112" spans="10:25">
      <c r="J112" s="11"/>
      <c r="K112" s="11"/>
      <c r="L112" s="11"/>
      <c r="M112" s="11"/>
      <c r="N112" s="11"/>
      <c r="O112" s="11"/>
      <c r="P112" s="11"/>
      <c r="Q112" s="11"/>
      <c r="R112" s="11"/>
      <c r="S112" s="11"/>
      <c r="T112" s="11"/>
      <c r="U112" s="11"/>
      <c r="V112" s="11"/>
      <c r="W112" s="11"/>
      <c r="X112" s="11"/>
      <c r="Y112" s="11"/>
    </row>
    <row r="113" spans="10:25">
      <c r="J113" s="11"/>
      <c r="K113" s="11"/>
      <c r="L113" s="11"/>
      <c r="M113" s="11"/>
      <c r="N113" s="11"/>
      <c r="O113" s="11"/>
      <c r="P113" s="11"/>
      <c r="Q113" s="11"/>
      <c r="R113" s="11"/>
      <c r="S113" s="11"/>
      <c r="T113" s="11"/>
      <c r="U113" s="11"/>
      <c r="V113" s="11"/>
      <c r="W113" s="11"/>
      <c r="X113" s="11"/>
      <c r="Y113" s="11"/>
    </row>
    <row r="114" spans="10:25">
      <c r="J114" s="11"/>
      <c r="K114" s="11"/>
      <c r="L114" s="11"/>
      <c r="M114" s="11"/>
      <c r="N114" s="11"/>
      <c r="O114" s="11"/>
      <c r="P114" s="11"/>
      <c r="Q114" s="11"/>
      <c r="R114" s="11"/>
      <c r="S114" s="11"/>
      <c r="T114" s="11"/>
      <c r="U114" s="11"/>
      <c r="V114" s="11"/>
      <c r="W114" s="11"/>
      <c r="X114" s="11"/>
      <c r="Y114" s="11"/>
    </row>
    <row r="115" spans="10:25">
      <c r="J115" s="11"/>
      <c r="K115" s="11"/>
      <c r="L115" s="11"/>
      <c r="M115" s="11"/>
      <c r="N115" s="11"/>
      <c r="O115" s="11"/>
      <c r="P115" s="11"/>
      <c r="Q115" s="11"/>
      <c r="R115" s="11"/>
      <c r="S115" s="11"/>
      <c r="T115" s="11"/>
      <c r="U115" s="11"/>
      <c r="V115" s="11"/>
      <c r="W115" s="11"/>
      <c r="X115" s="11"/>
      <c r="Y115" s="11"/>
    </row>
    <row r="116" spans="10:25">
      <c r="J116" s="11"/>
      <c r="K116" s="11"/>
      <c r="L116" s="11"/>
      <c r="M116" s="11"/>
      <c r="N116" s="11"/>
      <c r="O116" s="11"/>
      <c r="P116" s="11"/>
      <c r="Q116" s="11"/>
      <c r="R116" s="11"/>
      <c r="S116" s="11"/>
      <c r="T116" s="11"/>
      <c r="U116" s="11"/>
      <c r="V116" s="11"/>
      <c r="W116" s="11"/>
      <c r="X116" s="11"/>
      <c r="Y116" s="11"/>
    </row>
    <row r="117" spans="10:25">
      <c r="J117" s="11"/>
      <c r="K117" s="11"/>
      <c r="L117" s="11"/>
      <c r="M117" s="11"/>
      <c r="N117" s="11"/>
      <c r="O117" s="11"/>
      <c r="P117" s="11"/>
      <c r="Q117" s="11"/>
      <c r="R117" s="11"/>
      <c r="S117" s="11"/>
      <c r="T117" s="11"/>
      <c r="U117" s="11"/>
      <c r="V117" s="11"/>
      <c r="W117" s="11"/>
      <c r="X117" s="11"/>
      <c r="Y117" s="11"/>
    </row>
    <row r="118" spans="10:25">
      <c r="J118" s="11"/>
      <c r="K118" s="11"/>
      <c r="L118" s="11"/>
      <c r="M118" s="11"/>
      <c r="N118" s="11"/>
      <c r="O118" s="11"/>
      <c r="P118" s="11"/>
      <c r="Q118" s="11"/>
      <c r="R118" s="11"/>
      <c r="S118" s="11"/>
      <c r="T118" s="11"/>
      <c r="U118" s="11"/>
      <c r="V118" s="11"/>
      <c r="W118" s="11"/>
      <c r="X118" s="11"/>
      <c r="Y118" s="11"/>
    </row>
    <row r="119" spans="10:25">
      <c r="J119" s="11"/>
      <c r="K119" s="11"/>
      <c r="L119" s="11"/>
      <c r="M119" s="11"/>
      <c r="N119" s="11"/>
      <c r="O119" s="11"/>
      <c r="P119" s="11"/>
      <c r="Q119" s="11"/>
      <c r="R119" s="11"/>
      <c r="S119" s="11"/>
      <c r="T119" s="11"/>
      <c r="U119" s="11"/>
      <c r="V119" s="11"/>
      <c r="W119" s="11"/>
      <c r="X119" s="11"/>
      <c r="Y119" s="11"/>
    </row>
    <row r="120" spans="10:25">
      <c r="J120" s="11"/>
      <c r="K120" s="11"/>
      <c r="L120" s="11"/>
      <c r="M120" s="11"/>
      <c r="N120" s="11"/>
      <c r="O120" s="11"/>
      <c r="P120" s="11"/>
      <c r="Q120" s="11"/>
      <c r="R120" s="11"/>
      <c r="S120" s="11"/>
      <c r="T120" s="11"/>
      <c r="U120" s="11"/>
      <c r="V120" s="11"/>
      <c r="W120" s="11"/>
      <c r="X120" s="11"/>
      <c r="Y120" s="11"/>
    </row>
    <row r="121" spans="10:25">
      <c r="J121" s="11"/>
      <c r="K121" s="11"/>
      <c r="L121" s="11"/>
      <c r="M121" s="11"/>
      <c r="N121" s="11"/>
      <c r="O121" s="11"/>
      <c r="P121" s="11"/>
      <c r="Q121" s="11"/>
      <c r="R121" s="11"/>
      <c r="S121" s="11"/>
      <c r="T121" s="11"/>
      <c r="U121" s="11"/>
      <c r="V121" s="11"/>
      <c r="W121" s="11"/>
      <c r="X121" s="11"/>
      <c r="Y121" s="11"/>
    </row>
    <row r="122" spans="10:25">
      <c r="J122" s="11"/>
      <c r="K122" s="11"/>
      <c r="L122" s="11"/>
      <c r="M122" s="11"/>
      <c r="N122" s="11"/>
      <c r="O122" s="11"/>
      <c r="P122" s="11"/>
      <c r="Q122" s="11"/>
      <c r="R122" s="11"/>
      <c r="S122" s="11"/>
      <c r="T122" s="11"/>
      <c r="U122" s="11"/>
      <c r="V122" s="11"/>
      <c r="W122" s="11"/>
      <c r="X122" s="11"/>
      <c r="Y122" s="11"/>
    </row>
    <row r="123" spans="10:25">
      <c r="J123" s="11"/>
      <c r="K123" s="11"/>
      <c r="L123" s="11"/>
      <c r="M123" s="11"/>
      <c r="N123" s="11"/>
      <c r="O123" s="11"/>
      <c r="P123" s="11"/>
      <c r="Q123" s="11"/>
      <c r="R123" s="11"/>
      <c r="S123" s="11"/>
      <c r="T123" s="11"/>
      <c r="U123" s="11"/>
      <c r="V123" s="11"/>
      <c r="W123" s="11"/>
      <c r="X123" s="11"/>
      <c r="Y123" s="11"/>
    </row>
    <row r="124" spans="10:25">
      <c r="J124" s="11"/>
      <c r="K124" s="11"/>
      <c r="L124" s="11"/>
      <c r="M124" s="11"/>
      <c r="N124" s="11"/>
      <c r="O124" s="11"/>
      <c r="P124" s="11"/>
      <c r="Q124" s="11"/>
      <c r="R124" s="11"/>
      <c r="S124" s="11"/>
      <c r="T124" s="11"/>
      <c r="U124" s="11"/>
      <c r="V124" s="11"/>
      <c r="W124" s="11"/>
      <c r="X124" s="11"/>
      <c r="Y124" s="11"/>
    </row>
    <row r="125" spans="10:25">
      <c r="J125" s="11"/>
      <c r="K125" s="11"/>
      <c r="L125" s="11"/>
      <c r="M125" s="11"/>
      <c r="N125" s="11"/>
      <c r="O125" s="11"/>
      <c r="P125" s="11"/>
      <c r="Q125" s="11"/>
      <c r="R125" s="11"/>
      <c r="S125" s="11"/>
      <c r="T125" s="11"/>
      <c r="U125" s="11"/>
      <c r="V125" s="11"/>
      <c r="W125" s="11"/>
      <c r="X125" s="11"/>
      <c r="Y125" s="11"/>
    </row>
    <row r="126" spans="10:25">
      <c r="J126" s="11"/>
      <c r="K126" s="11"/>
      <c r="L126" s="11"/>
      <c r="M126" s="11"/>
      <c r="N126" s="11"/>
      <c r="O126" s="11"/>
      <c r="P126" s="11"/>
      <c r="Q126" s="11"/>
      <c r="R126" s="11"/>
      <c r="S126" s="11"/>
      <c r="T126" s="11"/>
      <c r="U126" s="11"/>
      <c r="V126" s="11"/>
      <c r="W126" s="11"/>
      <c r="X126" s="11"/>
      <c r="Y126" s="11"/>
    </row>
    <row r="127" spans="10:25">
      <c r="J127" s="11"/>
      <c r="K127" s="11"/>
      <c r="L127" s="11"/>
      <c r="M127" s="11"/>
      <c r="N127" s="11"/>
      <c r="O127" s="11"/>
      <c r="P127" s="11"/>
      <c r="Q127" s="11"/>
      <c r="R127" s="11"/>
      <c r="S127" s="11"/>
      <c r="T127" s="11"/>
      <c r="U127" s="11"/>
      <c r="V127" s="11"/>
      <c r="W127" s="11"/>
      <c r="X127" s="11"/>
      <c r="Y127" s="11"/>
    </row>
    <row r="128" spans="10:25">
      <c r="J128" s="11"/>
      <c r="K128" s="11"/>
      <c r="L128" s="11"/>
      <c r="M128" s="11"/>
      <c r="N128" s="11"/>
      <c r="O128" s="11"/>
      <c r="P128" s="11"/>
      <c r="Q128" s="11"/>
      <c r="R128" s="11"/>
      <c r="S128" s="11"/>
      <c r="T128" s="11"/>
      <c r="U128" s="11"/>
      <c r="V128" s="11"/>
      <c r="W128" s="11"/>
      <c r="X128" s="11"/>
      <c r="Y128" s="11"/>
    </row>
    <row r="129" spans="10:25">
      <c r="J129" s="11"/>
      <c r="K129" s="11"/>
      <c r="L129" s="11"/>
      <c r="M129" s="11"/>
      <c r="N129" s="11"/>
      <c r="O129" s="11"/>
      <c r="P129" s="11"/>
      <c r="Q129" s="11"/>
      <c r="R129" s="11"/>
      <c r="S129" s="11"/>
      <c r="T129" s="11"/>
      <c r="U129" s="11"/>
      <c r="V129" s="11"/>
      <c r="W129" s="11"/>
      <c r="X129" s="11"/>
      <c r="Y129" s="11"/>
    </row>
    <row r="130" spans="10:25">
      <c r="J130" s="11"/>
      <c r="K130" s="11"/>
      <c r="L130" s="11"/>
      <c r="M130" s="11"/>
      <c r="N130" s="11"/>
      <c r="O130" s="11"/>
      <c r="P130" s="11"/>
      <c r="Q130" s="11"/>
      <c r="R130" s="11"/>
      <c r="S130" s="11"/>
      <c r="T130" s="11"/>
      <c r="U130" s="11"/>
      <c r="V130" s="11"/>
      <c r="W130" s="11"/>
      <c r="X130" s="11"/>
      <c r="Y130" s="11"/>
    </row>
    <row r="131" spans="10:25">
      <c r="J131" s="11"/>
      <c r="K131" s="11"/>
      <c r="L131" s="11"/>
      <c r="M131" s="11"/>
      <c r="N131" s="11"/>
      <c r="O131" s="11"/>
      <c r="P131" s="11"/>
      <c r="Q131" s="11"/>
      <c r="R131" s="11"/>
      <c r="S131" s="11"/>
      <c r="T131" s="11"/>
      <c r="U131" s="11"/>
      <c r="V131" s="11"/>
      <c r="W131" s="11"/>
      <c r="X131" s="11"/>
      <c r="Y131" s="11"/>
    </row>
    <row r="132" spans="10:25">
      <c r="J132" s="11"/>
      <c r="K132" s="11"/>
      <c r="L132" s="11"/>
      <c r="M132" s="11"/>
      <c r="N132" s="11"/>
      <c r="O132" s="11"/>
      <c r="P132" s="11"/>
      <c r="Q132" s="11"/>
      <c r="R132" s="11"/>
      <c r="S132" s="11"/>
      <c r="T132" s="11"/>
      <c r="U132" s="11"/>
      <c r="V132" s="11"/>
      <c r="W132" s="11"/>
      <c r="X132" s="11"/>
      <c r="Y132" s="11"/>
    </row>
    <row r="133" spans="10:25">
      <c r="J133" s="11"/>
      <c r="K133" s="11"/>
      <c r="L133" s="11"/>
      <c r="M133" s="11"/>
      <c r="N133" s="11"/>
      <c r="O133" s="11"/>
      <c r="P133" s="11"/>
      <c r="Q133" s="11"/>
      <c r="R133" s="11"/>
      <c r="S133" s="11"/>
      <c r="T133" s="11"/>
      <c r="U133" s="11"/>
      <c r="V133" s="11"/>
      <c r="W133" s="11"/>
      <c r="X133" s="11"/>
      <c r="Y133" s="11"/>
    </row>
    <row r="134" spans="10:25">
      <c r="J134" s="11"/>
      <c r="K134" s="11"/>
      <c r="L134" s="11"/>
      <c r="M134" s="11"/>
      <c r="N134" s="11"/>
      <c r="O134" s="11"/>
      <c r="P134" s="11"/>
      <c r="Q134" s="11"/>
      <c r="R134" s="11"/>
      <c r="S134" s="11"/>
      <c r="T134" s="11"/>
      <c r="U134" s="11"/>
      <c r="V134" s="11"/>
      <c r="W134" s="11"/>
      <c r="X134" s="11"/>
      <c r="Y134" s="11"/>
    </row>
  </sheetData>
  <sheetProtection selectLockedCells="1" selectUnlockedCells="1"/>
  <autoFilter ref="A4:I104">
    <sortState ref="A4:I104">
      <sortCondition ref="A4"/>
    </sortState>
    <extLst/>
  </autoFilter>
  <mergeCells count="2">
    <mergeCell ref="A2:I2"/>
    <mergeCell ref="A5:B5"/>
  </mergeCells>
  <conditionalFormatting sqref="B60">
    <cfRule type="duplicateValues" dxfId="0" priority="2"/>
  </conditionalFormatting>
  <conditionalFormatting sqref="B81">
    <cfRule type="duplicateValues" dxfId="0" priority="12"/>
  </conditionalFormatting>
  <conditionalFormatting sqref="B96">
    <cfRule type="duplicateValues" dxfId="0" priority="3"/>
  </conditionalFormatting>
  <dataValidations count="1">
    <dataValidation type="list" allowBlank="1" showInputMessage="1" showErrorMessage="1" sqref="Q78 Q104">
      <formula1>"是,否"</formula1>
    </dataValidation>
  </dataValidations>
  <printOptions horizontalCentered="true"/>
  <pageMargins left="0.275" right="0.196527777777778" top="0.629861111111111" bottom="0.511805555555556" header="0.590277777777778" footer="0.310416666666667"/>
  <pageSetup paperSize="9" firstPageNumber="3" fitToHeight="0" orientation="landscape" useFirstPageNumber="true" horizontalDpi="600" verticalDpi="600"/>
  <headerFooter/>
  <rowBreaks count="3" manualBreakCount="3">
    <brk id="32" max="8" man="1"/>
    <brk id="46" max="8" man="1"/>
    <brk id="55" max="8"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胡兴</dc:creator>
  <cp:lastModifiedBy>重点办</cp:lastModifiedBy>
  <cp:revision>1</cp:revision>
  <dcterms:created xsi:type="dcterms:W3CDTF">2018-07-16T07:53:00Z</dcterms:created>
  <cp:lastPrinted>2023-01-12T16:33:00Z</cp:lastPrinted>
  <dcterms:modified xsi:type="dcterms:W3CDTF">2024-03-13T10:51:07Z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